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 PROCURADURIA 2022\1 ACTAS 2022\ACTA 56-2022 AR\"/>
    </mc:Choice>
  </mc:AlternateContent>
  <bookViews>
    <workbookView xWindow="-105" yWindow="-105" windowWidth="23250" windowHeight="12570"/>
  </bookViews>
  <sheets>
    <sheet name="Hoja 1" sheetId="1" r:id="rId1"/>
  </sheets>
  <definedNames>
    <definedName name="_xlnm._FilterDatabase" localSheetId="0" hidden="1">'Hoja 1'!$P$6:$P$98</definedName>
    <definedName name="_xlnm.Print_Area" localSheetId="0">'Hoja 1'!$B$1:$Y$95</definedName>
    <definedName name="_xlnm.Print_Titles" localSheetId="0">'Hoja 1'!$29:$32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4" i="1" l="1"/>
  <c r="T44" i="1"/>
  <c r="Q44" i="1"/>
  <c r="V43" i="1"/>
  <c r="X43" i="1"/>
  <c r="Q43" i="1"/>
  <c r="W43" i="1" s="1"/>
  <c r="N43" i="1"/>
  <c r="K42" i="1"/>
  <c r="X39" i="1"/>
  <c r="Q39" i="1"/>
  <c r="K39" i="1"/>
  <c r="T39" i="1"/>
  <c r="W39" i="1"/>
  <c r="V39" i="1"/>
  <c r="N39" i="1"/>
  <c r="W38" i="1"/>
  <c r="T38" i="1"/>
  <c r="T67" i="1" s="1"/>
  <c r="T74" i="1" s="1"/>
  <c r="Q38" i="1"/>
  <c r="V37" i="1"/>
  <c r="Q37" i="1"/>
  <c r="W37" i="1"/>
  <c r="N37" i="1"/>
  <c r="V36" i="1"/>
  <c r="Q36" i="1"/>
  <c r="N36" i="1"/>
  <c r="T36" i="1"/>
  <c r="V35" i="1"/>
  <c r="T35" i="1"/>
  <c r="Q35" i="1"/>
  <c r="W35" i="1" s="1"/>
  <c r="W67" i="1" s="1"/>
  <c r="N35" i="1"/>
  <c r="N67" i="1" s="1"/>
  <c r="W34" i="1"/>
  <c r="T34" i="1"/>
  <c r="Q34" i="1"/>
  <c r="W36" i="1"/>
  <c r="N74" i="1" l="1"/>
  <c r="X67" i="1"/>
  <c r="Q67" i="1"/>
  <c r="Q74" i="1" s="1"/>
  <c r="W74" i="1" s="1"/>
  <c r="W76" i="1" s="1"/>
  <c r="W78" i="1" l="1"/>
  <c r="W80" i="1" s="1"/>
  <c r="W82" i="1" s="1"/>
  <c r="W84" i="1" l="1"/>
  <c r="U88" i="1" s="1"/>
  <c r="U90" i="1" s="1"/>
</calcChain>
</file>

<file path=xl/comments1.xml><?xml version="1.0" encoding="utf-8"?>
<comments xmlns="http://schemas.openxmlformats.org/spreadsheetml/2006/main">
  <authors>
    <author>Usuario</author>
  </authors>
  <commentList>
    <comment ref="C51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OJO COLOCAR ALGÚN SELLANTE</t>
        </r>
      </text>
    </comment>
  </commentList>
</comments>
</file>

<file path=xl/sharedStrings.xml><?xml version="1.0" encoding="utf-8"?>
<sst xmlns="http://schemas.openxmlformats.org/spreadsheetml/2006/main" count="92" uniqueCount="69">
  <si>
    <t>CONTRATO DE OBRA  No.</t>
  </si>
  <si>
    <t xml:space="preserve">CONTRATISTA  :         </t>
  </si>
  <si>
    <t xml:space="preserve">OBJETO: </t>
  </si>
  <si>
    <t xml:space="preserve">PLAZO INICIAL                     </t>
  </si>
  <si>
    <t>:</t>
  </si>
  <si>
    <t xml:space="preserve">VALOR TOTAL A PAGAR </t>
  </si>
  <si>
    <t xml:space="preserve">INTERVENTOR  :       </t>
  </si>
  <si>
    <t>SON:</t>
  </si>
  <si>
    <t xml:space="preserve">PLAZO ADICIONAL              </t>
  </si>
  <si>
    <t>TIEMPO SUSPENDIDO</t>
  </si>
  <si>
    <t xml:space="preserve">PLAZO TOTAL                    </t>
  </si>
  <si>
    <t xml:space="preserve">FECHA FINAL                       </t>
  </si>
  <si>
    <t xml:space="preserve">BALANCE GENERAL ACTUALIZADO </t>
  </si>
  <si>
    <t>CONDICIONES ACTUALIZADAS</t>
  </si>
  <si>
    <t>OBRA EJECUTADA</t>
  </si>
  <si>
    <t>UN</t>
  </si>
  <si>
    <t>BALANCE FINAL</t>
  </si>
  <si>
    <t>PRESENTE ACTA</t>
  </si>
  <si>
    <t>ACUMULADO ANTERIOR</t>
  </si>
  <si>
    <t>ACUMULADO ACTUAL</t>
  </si>
  <si>
    <t>MAYOR O MENOR CANTIDAD</t>
  </si>
  <si>
    <t>CANTIDAD TOTAL</t>
  </si>
  <si>
    <t>VALOR UNITARIO</t>
  </si>
  <si>
    <t>VALOR TOTAL</t>
  </si>
  <si>
    <t>CANTIDAD</t>
  </si>
  <si>
    <t>VALOR</t>
  </si>
  <si>
    <t>VR. EJECUTADO</t>
  </si>
  <si>
    <t xml:space="preserve">COSTO DIRECTO CONTRATO </t>
  </si>
  <si>
    <t>RESUMEN EJECUTIVO</t>
  </si>
  <si>
    <t xml:space="preserve">VALOR  COSTO DIRECTO </t>
  </si>
  <si>
    <t>(</t>
  </si>
  <si>
    <t xml:space="preserve">  )</t>
  </si>
  <si>
    <t>IMPREVISTOS</t>
  </si>
  <si>
    <t>UTILIDAD</t>
  </si>
  <si>
    <t>IVA SOBRE UTILIDAD</t>
  </si>
  <si>
    <t xml:space="preserve">VALOR TOTAL </t>
  </si>
  <si>
    <t>VALOR A PAGAR EN LA PRESENTE ACTA</t>
  </si>
  <si>
    <t xml:space="preserve">C.C. O NIT : </t>
  </si>
  <si>
    <t xml:space="preserve">REP. LEGAL : </t>
  </si>
  <si>
    <t xml:space="preserve">C.C. : </t>
  </si>
  <si>
    <t>PERIODO DEL ACTA CORRESPONDIENTE A:  De: XX/XX/XXXX       A: XX/XX/XXXX</t>
  </si>
  <si>
    <t>XXX-XXXX</t>
  </si>
  <si>
    <t>XX / XXX / XXXX</t>
  </si>
  <si>
    <t>XX / XXX / XXXXX</t>
  </si>
  <si>
    <t>XX / XX / XXXX</t>
  </si>
  <si>
    <t xml:space="preserve">SEDE   : </t>
  </si>
  <si>
    <t>XX %</t>
  </si>
  <si>
    <t xml:space="preserve">CONTRATISTA : </t>
  </si>
  <si>
    <t>MENOS PRIMER PAGO (XXXXXXXX%)</t>
  </si>
  <si>
    <t>H</t>
  </si>
  <si>
    <t xml:space="preserve">DIRECCIÓN        :    </t>
  </si>
  <si>
    <t xml:space="preserve">C.C.  o NIT         : </t>
  </si>
  <si>
    <t xml:space="preserve">TELÉFONO         : </t>
  </si>
  <si>
    <t>ÍTEM</t>
  </si>
  <si>
    <t>DESCRIPCIÓN</t>
  </si>
  <si>
    <t>ADMINISTRACIÓN</t>
  </si>
  <si>
    <t xml:space="preserve">INTERVENTORÍA  : </t>
  </si>
  <si>
    <t xml:space="preserve">DIRECCIÓN        : </t>
  </si>
  <si>
    <t xml:space="preserve">C.C.  o  NIT        : </t>
  </si>
  <si>
    <t xml:space="preserve">FECHA INICIACIÓN               </t>
  </si>
  <si>
    <t>FECHA TERMINACIÓN INICIAL</t>
  </si>
  <si>
    <t>CANTIDAD INICIAL</t>
  </si>
  <si>
    <t>% EJECUTADO</t>
  </si>
  <si>
    <t>PROCESO: ADMINISTRACIÓN DE RECURSOS Y SEGURIDAD</t>
  </si>
  <si>
    <t xml:space="preserve">Versión </t>
  </si>
  <si>
    <t>Fecha</t>
  </si>
  <si>
    <t>Código</t>
  </si>
  <si>
    <t>FORMATO: ACTA DE CORTE CONTRATOS DE OBRA</t>
  </si>
  <si>
    <t>AR-F-28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</si>
</sst>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0_)"/>
    <numFmt numFmtId="165" formatCode="_ &quot;$&quot;\ * #,##0_ ;_ &quot;$&quot;\ * \-#,##0_ ;_ &quot;$&quot;\ * &quot;-&quot;_ ;_ @_ "/>
    <numFmt numFmtId="166" formatCode="_-* #,##0.00\ _€_-;\-* #,##0.00\ _€_-;_-* &quot;-&quot;??\ _€_-;_-@_-"/>
    <numFmt numFmtId="167" formatCode="_-[$$-240A]\ * #,##0.00_ ;_-[$$-240A]\ * \-#,##0.00\ ;_-[$$-240A]\ * &quot;-&quot;??_ ;_-@_ "/>
    <numFmt numFmtId="168" formatCode="_(* #,##0.00_);_(* \(#,##0.00\);_(* &quot;-&quot;??_);_(@_)"/>
    <numFmt numFmtId="169" formatCode="&quot;$&quot;* #,##0.00;&quot;$&quot;* #,##0.00;_(@_)"/>
    <numFmt numFmtId="170" formatCode="&quot;$&quot;* #,##0.00;&quot;$&quot;* #,##0.00;&quot;$&quot;* &quot;-&quot;;_(@_)"/>
    <numFmt numFmtId="171" formatCode="&quot;$&quot;#,##0.00;[Red]&quot;$&quot;\-#,##0.00"/>
    <numFmt numFmtId="172" formatCode="_(&quot;$&quot;* #,##0.00_);_(&quot;$&quot;* \(#,##0.00\);_(&quot;$&quot;* &quot;-&quot;??_);_(@_)"/>
    <numFmt numFmtId="173" formatCode="[$-240A]d&quot; de &quot;mmmm&quot; de &quot;yyyy;@"/>
    <numFmt numFmtId="174" formatCode="_([$$-240A]\ * #,##0.00_);_([$$-240A]\ * \(#,##0.00\);_([$$-240A]\ * &quot;-&quot;??_);_(@_)"/>
    <numFmt numFmtId="175" formatCode="_ &quot;$&quot;\ * #,##0.00_ ;_ &quot;$&quot;\ * \-#,##0.00_ ;_ &quot;$&quot;\ * &quot;-&quot;_ ;_ @_ "/>
    <numFmt numFmtId="176" formatCode="_ * #,##0.00_ ;_ * \-#,##0.00_ ;_ * &quot;-&quot;??_ ;_ @_ "/>
    <numFmt numFmtId="177" formatCode="0.0%"/>
    <numFmt numFmtId="178" formatCode="_-[$$-240A]\ * #,##0.00_-;\-[$$-240A]\ * #,##0.00_-;_-[$$-240A]\ * &quot;-&quot;??_-;_-@_-"/>
    <numFmt numFmtId="179" formatCode="_-[$$-240A]* #,##0.00_-;\-[$$-240A]* #,##0.00_-;_-[$$-240A]* &quot;-&quot;??_-;_-@_-"/>
    <numFmt numFmtId="180" formatCode="_(* #,##0_);_(* \(#,##0\);_(* &quot;-&quot;??_);_(@_)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u/>
      <sz val="18"/>
      <name val="Arial"/>
      <family val="2"/>
    </font>
    <font>
      <b/>
      <u/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0"/>
      <name val="Arial"/>
      <family val="2"/>
    </font>
    <font>
      <b/>
      <u/>
      <sz val="16"/>
      <name val="Arial"/>
      <family val="2"/>
    </font>
    <font>
      <sz val="9"/>
      <name val="Courier"/>
      <family val="3"/>
    </font>
    <font>
      <sz val="15"/>
      <name val="Arial"/>
      <family val="2"/>
    </font>
    <font>
      <b/>
      <sz val="15"/>
      <name val="Arial"/>
      <family val="2"/>
    </font>
    <font>
      <sz val="12"/>
      <color rgb="FFFF0000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22"/>
      <name val="Arial"/>
      <family val="2"/>
    </font>
    <font>
      <sz val="12"/>
      <color theme="1"/>
      <name val="Calibri"/>
      <family val="2"/>
      <scheme val="minor"/>
    </font>
    <font>
      <sz val="12"/>
      <name val="Courier"/>
      <family val="3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0"/>
      <name val="Arial"/>
      <family val="2"/>
    </font>
    <font>
      <sz val="10"/>
      <color theme="0"/>
      <name val="Courier"/>
      <family val="3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Courier"/>
      <family val="3"/>
    </font>
    <font>
      <sz val="8"/>
      <color theme="1"/>
      <name val="Arial Narrow"/>
      <family val="2"/>
    </font>
    <font>
      <b/>
      <sz val="18"/>
      <color theme="1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166" fontId="9" fillId="0" borderId="0" applyFont="0" applyFill="0" applyBorder="0" applyAlignment="0" applyProtection="0"/>
    <xf numFmtId="0" fontId="9" fillId="0" borderId="0"/>
    <xf numFmtId="172" fontId="9" fillId="0" borderId="0" applyFont="0" applyFill="0" applyBorder="0" applyAlignment="0" applyProtection="0"/>
    <xf numFmtId="0" fontId="27" fillId="0" borderId="0"/>
    <xf numFmtId="9" fontId="9" fillId="0" borderId="0" applyFont="0" applyFill="0" applyBorder="0" applyAlignment="0" applyProtection="0"/>
    <xf numFmtId="0" fontId="9" fillId="0" borderId="0"/>
  </cellStyleXfs>
  <cellXfs count="448">
    <xf numFmtId="0" fontId="0" fillId="0" borderId="0" xfId="0"/>
    <xf numFmtId="165" fontId="3" fillId="0" borderId="0" xfId="1" applyFont="1" applyAlignment="1">
      <alignment vertical="center"/>
    </xf>
    <xf numFmtId="3" fontId="6" fillId="0" borderId="0" xfId="3" applyNumberFormat="1" applyFont="1" applyAlignment="1">
      <alignment horizontal="left" vertical="center"/>
    </xf>
    <xf numFmtId="49" fontId="8" fillId="0" borderId="0" xfId="3" applyNumberFormat="1" applyFont="1" applyAlignment="1">
      <alignment horizontal="centerContinuous" vertical="center"/>
    </xf>
    <xf numFmtId="49" fontId="5" fillId="0" borderId="0" xfId="3" applyNumberFormat="1" applyFont="1" applyAlignment="1">
      <alignment horizontal="left" vertical="center"/>
    </xf>
    <xf numFmtId="3" fontId="7" fillId="0" borderId="0" xfId="3" applyNumberFormat="1" applyFont="1" applyAlignment="1">
      <alignment horizontal="centerContinuous" vertical="center"/>
    </xf>
    <xf numFmtId="3" fontId="9" fillId="0" borderId="0" xfId="3" applyNumberFormat="1" applyFont="1" applyAlignment="1">
      <alignment horizontal="centerContinuous" vertical="center"/>
    </xf>
    <xf numFmtId="166" fontId="9" fillId="0" borderId="0" xfId="4" applyAlignment="1">
      <alignment horizontal="centerContinuous" vertical="center"/>
    </xf>
    <xf numFmtId="167" fontId="10" fillId="0" borderId="0" xfId="3" applyNumberFormat="1" applyFont="1" applyAlignment="1">
      <alignment horizontal="left" vertical="center"/>
    </xf>
    <xf numFmtId="168" fontId="9" fillId="0" borderId="0" xfId="4" applyNumberFormat="1" applyAlignment="1">
      <alignment horizontal="centerContinuous" vertical="center"/>
    </xf>
    <xf numFmtId="167" fontId="10" fillId="0" borderId="0" xfId="3" applyNumberFormat="1" applyFont="1" applyAlignment="1">
      <alignment vertical="center"/>
    </xf>
    <xf numFmtId="3" fontId="10" fillId="0" borderId="0" xfId="3" applyNumberFormat="1" applyFont="1" applyAlignment="1">
      <alignment vertical="center"/>
    </xf>
    <xf numFmtId="167" fontId="9" fillId="0" borderId="0" xfId="3" applyNumberFormat="1" applyFont="1" applyAlignment="1">
      <alignment horizontal="centerContinuous" vertical="center"/>
    </xf>
    <xf numFmtId="10" fontId="11" fillId="0" borderId="0" xfId="3" applyNumberFormat="1" applyFont="1" applyAlignment="1">
      <alignment horizontal="centerContinuous" vertical="center"/>
    </xf>
    <xf numFmtId="10" fontId="11" fillId="0" borderId="5" xfId="3" applyNumberFormat="1" applyFont="1" applyBorder="1" applyAlignment="1">
      <alignment horizontal="centerContinuous" vertical="center"/>
    </xf>
    <xf numFmtId="3" fontId="13" fillId="0" borderId="0" xfId="3" applyNumberFormat="1" applyFont="1" applyAlignment="1">
      <alignment horizontal="left" vertical="center"/>
    </xf>
    <xf numFmtId="3" fontId="10" fillId="0" borderId="0" xfId="3" applyNumberFormat="1" applyFont="1" applyAlignment="1">
      <alignment horizontal="center" vertical="center"/>
    </xf>
    <xf numFmtId="166" fontId="10" fillId="0" borderId="0" xfId="4" applyFont="1" applyAlignment="1">
      <alignment horizontal="center" vertical="center"/>
    </xf>
    <xf numFmtId="167" fontId="10" fillId="0" borderId="0" xfId="3" applyNumberFormat="1" applyFont="1" applyAlignment="1">
      <alignment horizontal="center" vertical="center"/>
    </xf>
    <xf numFmtId="168" fontId="10" fillId="0" borderId="0" xfId="4" applyNumberFormat="1" applyFont="1" applyAlignment="1">
      <alignment horizontal="center" vertical="center"/>
    </xf>
    <xf numFmtId="3" fontId="10" fillId="0" borderId="0" xfId="3" applyNumberFormat="1" applyFont="1" applyAlignment="1">
      <alignment horizontal="left" vertical="center"/>
    </xf>
    <xf numFmtId="10" fontId="14" fillId="0" borderId="0" xfId="3" applyNumberFormat="1" applyFont="1" applyAlignment="1">
      <alignment horizontal="center" vertical="center"/>
    </xf>
    <xf numFmtId="10" fontId="14" fillId="0" borderId="5" xfId="3" applyNumberFormat="1" applyFont="1" applyBorder="1" applyAlignment="1">
      <alignment horizontal="center" vertical="center"/>
    </xf>
    <xf numFmtId="3" fontId="15" fillId="0" borderId="0" xfId="3" applyNumberFormat="1" applyFont="1" applyAlignment="1">
      <alignment horizontal="centerContinuous" vertical="center"/>
    </xf>
    <xf numFmtId="166" fontId="15" fillId="0" borderId="0" xfId="4" applyFont="1" applyAlignment="1">
      <alignment horizontal="centerContinuous" vertical="center"/>
    </xf>
    <xf numFmtId="167" fontId="15" fillId="0" borderId="0" xfId="3" applyNumberFormat="1" applyFont="1" applyAlignment="1">
      <alignment horizontal="centerContinuous" vertical="center"/>
    </xf>
    <xf numFmtId="168" fontId="15" fillId="0" borderId="0" xfId="4" applyNumberFormat="1" applyFont="1" applyAlignment="1">
      <alignment horizontal="centerContinuous" vertical="center"/>
    </xf>
    <xf numFmtId="167" fontId="16" fillId="0" borderId="0" xfId="3" applyNumberFormat="1" applyFont="1" applyAlignment="1">
      <alignment horizontal="centerContinuous" vertical="center"/>
    </xf>
    <xf numFmtId="3" fontId="16" fillId="0" borderId="0" xfId="3" applyNumberFormat="1" applyFont="1" applyAlignment="1">
      <alignment horizontal="centerContinuous" vertical="center"/>
    </xf>
    <xf numFmtId="168" fontId="16" fillId="0" borderId="0" xfId="4" applyNumberFormat="1" applyFont="1" applyAlignment="1">
      <alignment horizontal="centerContinuous" vertical="center"/>
    </xf>
    <xf numFmtId="3" fontId="17" fillId="0" borderId="0" xfId="3" applyNumberFormat="1" applyFont="1" applyAlignment="1">
      <alignment horizontal="left" vertical="center"/>
    </xf>
    <xf numFmtId="3" fontId="17" fillId="0" borderId="0" xfId="3" applyNumberFormat="1" applyFont="1" applyAlignment="1">
      <alignment horizontal="center" vertical="center"/>
    </xf>
    <xf numFmtId="3" fontId="15" fillId="0" borderId="0" xfId="3" applyNumberFormat="1" applyFont="1" applyAlignment="1">
      <alignment vertical="center"/>
    </xf>
    <xf numFmtId="166" fontId="15" fillId="0" borderId="0" xfId="4" applyFont="1" applyAlignment="1">
      <alignment vertical="center"/>
    </xf>
    <xf numFmtId="3" fontId="16" fillId="0" borderId="0" xfId="3" applyNumberFormat="1" applyFont="1" applyAlignment="1">
      <alignment vertical="center" wrapText="1"/>
    </xf>
    <xf numFmtId="3" fontId="15" fillId="0" borderId="0" xfId="3" applyNumberFormat="1" applyFont="1" applyAlignment="1">
      <alignment horizontal="center" vertical="center"/>
    </xf>
    <xf numFmtId="167" fontId="15" fillId="0" borderId="0" xfId="3" applyNumberFormat="1" applyFont="1" applyAlignment="1">
      <alignment vertical="center"/>
    </xf>
    <xf numFmtId="3" fontId="16" fillId="0" borderId="0" xfId="5" applyNumberFormat="1" applyFont="1" applyAlignment="1">
      <alignment vertical="center"/>
    </xf>
    <xf numFmtId="3" fontId="15" fillId="0" borderId="0" xfId="5" applyNumberFormat="1" applyFont="1" applyAlignment="1">
      <alignment vertical="center"/>
    </xf>
    <xf numFmtId="167" fontId="17" fillId="0" borderId="0" xfId="3" applyNumberFormat="1" applyFont="1" applyAlignment="1">
      <alignment horizontal="left" vertical="center"/>
    </xf>
    <xf numFmtId="166" fontId="15" fillId="0" borderId="0" xfId="4" applyFont="1" applyAlignment="1">
      <alignment horizontal="center" vertical="center"/>
    </xf>
    <xf numFmtId="167" fontId="15" fillId="0" borderId="0" xfId="3" applyNumberFormat="1" applyFont="1" applyAlignment="1">
      <alignment horizontal="left" vertical="center"/>
    </xf>
    <xf numFmtId="167" fontId="15" fillId="0" borderId="0" xfId="3" applyNumberFormat="1" applyFont="1" applyAlignment="1">
      <alignment horizontal="center" vertical="center"/>
    </xf>
    <xf numFmtId="3" fontId="10" fillId="0" borderId="0" xfId="5" applyNumberFormat="1" applyFont="1" applyAlignment="1">
      <alignment horizontal="left" vertical="center"/>
    </xf>
    <xf numFmtId="3" fontId="16" fillId="0" borderId="0" xfId="3" applyNumberFormat="1" applyFont="1" applyAlignment="1">
      <alignment vertical="center"/>
    </xf>
    <xf numFmtId="168" fontId="10" fillId="0" borderId="0" xfId="4" applyNumberFormat="1" applyFont="1" applyAlignment="1">
      <alignment horizontal="left" vertical="center"/>
    </xf>
    <xf numFmtId="167" fontId="15" fillId="0" borderId="0" xfId="5" applyNumberFormat="1" applyFont="1" applyAlignment="1">
      <alignment vertical="center"/>
    </xf>
    <xf numFmtId="168" fontId="15" fillId="0" borderId="0" xfId="4" applyNumberFormat="1" applyFont="1" applyAlignment="1">
      <alignment vertical="center"/>
    </xf>
    <xf numFmtId="168" fontId="15" fillId="0" borderId="0" xfId="4" applyNumberFormat="1" applyFont="1" applyAlignment="1">
      <alignment horizontal="left" vertical="center"/>
    </xf>
    <xf numFmtId="3" fontId="16" fillId="0" borderId="0" xfId="3" applyNumberFormat="1" applyFont="1" applyAlignment="1">
      <alignment horizontal="center" vertical="center"/>
    </xf>
    <xf numFmtId="166" fontId="16" fillId="0" borderId="0" xfId="4" applyFont="1" applyAlignment="1">
      <alignment vertical="center"/>
    </xf>
    <xf numFmtId="167" fontId="10" fillId="0" borderId="0" xfId="5" applyNumberFormat="1" applyFont="1" applyAlignment="1">
      <alignment vertical="center"/>
    </xf>
    <xf numFmtId="167" fontId="16" fillId="0" borderId="0" xfId="5" applyNumberFormat="1" applyFont="1" applyAlignment="1">
      <alignment vertical="center"/>
    </xf>
    <xf numFmtId="169" fontId="6" fillId="0" borderId="0" xfId="3" applyNumberFormat="1" applyFont="1" applyAlignment="1">
      <alignment vertical="center"/>
    </xf>
    <xf numFmtId="170" fontId="15" fillId="0" borderId="0" xfId="3" applyNumberFormat="1" applyFont="1" applyAlignment="1">
      <alignment vertical="center"/>
    </xf>
    <xf numFmtId="166" fontId="15" fillId="0" borderId="0" xfId="4" applyFont="1" applyAlignment="1">
      <alignment horizontal="left" vertical="center"/>
    </xf>
    <xf numFmtId="0" fontId="0" fillId="0" borderId="0" xfId="0" applyAlignment="1">
      <alignment vertical="center"/>
    </xf>
    <xf numFmtId="3" fontId="18" fillId="0" borderId="0" xfId="5" applyNumberFormat="1" applyFont="1" applyAlignment="1">
      <alignment vertical="center"/>
    </xf>
    <xf numFmtId="168" fontId="10" fillId="3" borderId="0" xfId="5" applyNumberFormat="1" applyFont="1" applyFill="1" applyAlignment="1">
      <alignment vertical="center" wrapText="1"/>
    </xf>
    <xf numFmtId="166" fontId="16" fillId="0" borderId="0" xfId="4" applyFont="1" applyAlignment="1">
      <alignment horizontal="left" vertical="center"/>
    </xf>
    <xf numFmtId="0" fontId="10" fillId="0" borderId="0" xfId="5" applyFont="1" applyAlignment="1">
      <alignment vertical="center" wrapText="1"/>
    </xf>
    <xf numFmtId="0" fontId="19" fillId="0" borderId="0" xfId="0" applyFont="1" applyAlignment="1">
      <alignment vertical="center"/>
    </xf>
    <xf numFmtId="0" fontId="9" fillId="0" borderId="0" xfId="5" applyAlignment="1">
      <alignment vertical="center"/>
    </xf>
    <xf numFmtId="171" fontId="9" fillId="0" borderId="0" xfId="5" applyNumberFormat="1" applyAlignment="1">
      <alignment vertical="center"/>
    </xf>
    <xf numFmtId="0" fontId="10" fillId="0" borderId="0" xfId="5" applyFont="1" applyAlignment="1">
      <alignment horizontal="center" vertical="center"/>
    </xf>
    <xf numFmtId="167" fontId="12" fillId="0" borderId="0" xfId="3" applyNumberFormat="1" applyFont="1" applyAlignment="1">
      <alignment vertical="center"/>
    </xf>
    <xf numFmtId="168" fontId="16" fillId="0" borderId="0" xfId="4" applyNumberFormat="1" applyFont="1" applyAlignment="1">
      <alignment horizontal="left" vertical="center"/>
    </xf>
    <xf numFmtId="167" fontId="16" fillId="0" borderId="0" xfId="5" applyNumberFormat="1" applyFont="1" applyAlignment="1">
      <alignment horizontal="left" vertical="center"/>
    </xf>
    <xf numFmtId="4" fontId="0" fillId="0" borderId="0" xfId="0" applyNumberFormat="1" applyAlignment="1">
      <alignment vertical="center"/>
    </xf>
    <xf numFmtId="172" fontId="19" fillId="0" borderId="0" xfId="0" applyNumberFormat="1" applyFont="1" applyAlignment="1">
      <alignment vertical="center"/>
    </xf>
    <xf numFmtId="3" fontId="20" fillId="0" borderId="0" xfId="3" applyNumberFormat="1" applyFont="1" applyAlignment="1">
      <alignment horizontal="center" vertical="center"/>
    </xf>
    <xf numFmtId="49" fontId="20" fillId="0" borderId="0" xfId="3" applyNumberFormat="1" applyFont="1" applyAlignment="1">
      <alignment horizontal="center" vertical="center"/>
    </xf>
    <xf numFmtId="167" fontId="21" fillId="0" borderId="0" xfId="3" applyNumberFormat="1" applyFont="1" applyAlignment="1">
      <alignment horizontal="center" vertical="center"/>
    </xf>
    <xf numFmtId="167" fontId="19" fillId="0" borderId="0" xfId="0" applyNumberFormat="1" applyFont="1" applyAlignment="1">
      <alignment vertical="center"/>
    </xf>
    <xf numFmtId="3" fontId="18" fillId="0" borderId="7" xfId="3" applyNumberFormat="1" applyFont="1" applyBorder="1" applyAlignment="1">
      <alignment horizontal="centerContinuous" vertical="center"/>
    </xf>
    <xf numFmtId="166" fontId="18" fillId="0" borderId="7" xfId="4" applyFont="1" applyBorder="1" applyAlignment="1">
      <alignment horizontal="centerContinuous" vertical="center"/>
    </xf>
    <xf numFmtId="167" fontId="18" fillId="0" borderId="7" xfId="3" applyNumberFormat="1" applyFont="1" applyBorder="1" applyAlignment="1">
      <alignment horizontal="centerContinuous" vertical="center"/>
    </xf>
    <xf numFmtId="168" fontId="18" fillId="0" borderId="7" xfId="4" applyNumberFormat="1" applyFont="1" applyBorder="1" applyAlignment="1">
      <alignment horizontal="centerContinuous" vertical="center"/>
    </xf>
    <xf numFmtId="10" fontId="14" fillId="0" borderId="7" xfId="3" applyNumberFormat="1" applyFont="1" applyBorder="1" applyAlignment="1">
      <alignment horizontal="centerContinuous" vertical="center"/>
    </xf>
    <xf numFmtId="10" fontId="14" fillId="0" borderId="8" xfId="3" applyNumberFormat="1" applyFont="1" applyBorder="1" applyAlignment="1">
      <alignment horizontal="centerContinuous" vertical="center"/>
    </xf>
    <xf numFmtId="3" fontId="23" fillId="0" borderId="10" xfId="3" applyNumberFormat="1" applyFont="1" applyBorder="1" applyAlignment="1">
      <alignment horizontal="centerContinuous" vertical="center"/>
    </xf>
    <xf numFmtId="166" fontId="23" fillId="0" borderId="10" xfId="4" applyFont="1" applyBorder="1" applyAlignment="1">
      <alignment horizontal="centerContinuous" vertical="center"/>
    </xf>
    <xf numFmtId="167" fontId="23" fillId="0" borderId="10" xfId="3" applyNumberFormat="1" applyFont="1" applyBorder="1" applyAlignment="1">
      <alignment horizontal="centerContinuous" vertical="center"/>
    </xf>
    <xf numFmtId="168" fontId="23" fillId="0" borderId="10" xfId="4" applyNumberFormat="1" applyFont="1" applyBorder="1" applyAlignment="1">
      <alignment horizontal="centerContinuous" vertical="center"/>
    </xf>
    <xf numFmtId="10" fontId="24" fillId="0" borderId="10" xfId="3" applyNumberFormat="1" applyFont="1" applyBorder="1" applyAlignment="1">
      <alignment horizontal="centerContinuous" vertical="center"/>
    </xf>
    <xf numFmtId="10" fontId="24" fillId="0" borderId="11" xfId="3" applyNumberFormat="1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3" fontId="9" fillId="0" borderId="0" xfId="3" applyNumberFormat="1" applyFont="1" applyAlignment="1">
      <alignment vertical="center"/>
    </xf>
    <xf numFmtId="166" fontId="9" fillId="0" borderId="0" xfId="4" applyAlignment="1">
      <alignment vertical="center"/>
    </xf>
    <xf numFmtId="167" fontId="9" fillId="0" borderId="0" xfId="3" applyNumberFormat="1" applyFont="1" applyAlignment="1">
      <alignment vertical="center"/>
    </xf>
    <xf numFmtId="168" fontId="9" fillId="0" borderId="0" xfId="4" applyNumberFormat="1" applyAlignment="1">
      <alignment vertical="center"/>
    </xf>
    <xf numFmtId="10" fontId="11" fillId="0" borderId="0" xfId="3" applyNumberFormat="1" applyFont="1" applyAlignment="1">
      <alignment vertical="center"/>
    </xf>
    <xf numFmtId="10" fontId="11" fillId="0" borderId="5" xfId="3" applyNumberFormat="1" applyFont="1" applyBorder="1" applyAlignment="1">
      <alignment vertical="center"/>
    </xf>
    <xf numFmtId="3" fontId="21" fillId="0" borderId="12" xfId="5" applyNumberFormat="1" applyFont="1" applyBorder="1" applyAlignment="1">
      <alignment horizontal="center" vertical="center"/>
    </xf>
    <xf numFmtId="3" fontId="9" fillId="0" borderId="0" xfId="5" applyNumberFormat="1" applyAlignment="1">
      <alignment vertical="center"/>
    </xf>
    <xf numFmtId="167" fontId="9" fillId="0" borderId="0" xfId="5" applyNumberFormat="1" applyAlignment="1">
      <alignment vertical="center"/>
    </xf>
    <xf numFmtId="10" fontId="11" fillId="0" borderId="0" xfId="5" applyNumberFormat="1" applyFont="1" applyAlignment="1">
      <alignment vertical="center"/>
    </xf>
    <xf numFmtId="10" fontId="11" fillId="0" borderId="5" xfId="5" applyNumberFormat="1" applyFont="1" applyBorder="1" applyAlignment="1">
      <alignment vertical="center"/>
    </xf>
    <xf numFmtId="3" fontId="21" fillId="0" borderId="0" xfId="5" applyNumberFormat="1" applyFont="1" applyAlignment="1">
      <alignment horizontal="center" vertical="center"/>
    </xf>
    <xf numFmtId="166" fontId="14" fillId="0" borderId="9" xfId="4" applyFont="1" applyBorder="1" applyAlignment="1">
      <alignment horizontal="centerContinuous" vertical="center"/>
    </xf>
    <xf numFmtId="167" fontId="21" fillId="0" borderId="11" xfId="5" applyNumberFormat="1" applyFont="1" applyBorder="1" applyAlignment="1">
      <alignment horizontal="centerContinuous" vertical="center"/>
    </xf>
    <xf numFmtId="3" fontId="20" fillId="0" borderId="0" xfId="5" applyNumberFormat="1" applyFont="1" applyAlignment="1">
      <alignment horizontal="center" vertical="center"/>
    </xf>
    <xf numFmtId="168" fontId="14" fillId="0" borderId="9" xfId="4" applyNumberFormat="1" applyFont="1" applyBorder="1" applyAlignment="1">
      <alignment horizontal="centerContinuous" vertical="center"/>
    </xf>
    <xf numFmtId="167" fontId="21" fillId="0" borderId="10" xfId="5" applyNumberFormat="1" applyFont="1" applyBorder="1" applyAlignment="1">
      <alignment horizontal="centerContinuous" vertical="center"/>
    </xf>
    <xf numFmtId="168" fontId="14" fillId="0" borderId="10" xfId="4" applyNumberFormat="1" applyFont="1" applyBorder="1" applyAlignment="1">
      <alignment horizontal="centerContinuous" vertical="center"/>
    </xf>
    <xf numFmtId="167" fontId="14" fillId="0" borderId="10" xfId="5" applyNumberFormat="1" applyFont="1" applyBorder="1" applyAlignment="1">
      <alignment horizontal="centerContinuous" vertical="center"/>
    </xf>
    <xf numFmtId="10" fontId="14" fillId="0" borderId="10" xfId="5" applyNumberFormat="1" applyFont="1" applyBorder="1" applyAlignment="1">
      <alignment horizontal="centerContinuous" vertical="center"/>
    </xf>
    <xf numFmtId="10" fontId="14" fillId="0" borderId="11" xfId="5" applyNumberFormat="1" applyFont="1" applyBorder="1" applyAlignment="1">
      <alignment horizontal="centerContinuous" vertical="center"/>
    </xf>
    <xf numFmtId="3" fontId="21" fillId="0" borderId="5" xfId="5" applyNumberFormat="1" applyFont="1" applyBorder="1" applyAlignment="1">
      <alignment horizontal="center" vertical="center"/>
    </xf>
    <xf numFmtId="0" fontId="26" fillId="6" borderId="14" xfId="5" applyFont="1" applyFill="1" applyBorder="1" applyAlignment="1">
      <alignment horizontal="center" vertical="center" wrapText="1"/>
    </xf>
    <xf numFmtId="166" fontId="2" fillId="6" borderId="14" xfId="4" applyFont="1" applyFill="1" applyBorder="1" applyAlignment="1" applyProtection="1">
      <alignment vertical="center" wrapText="1"/>
      <protection hidden="1"/>
    </xf>
    <xf numFmtId="174" fontId="25" fillId="6" borderId="14" xfId="6" applyNumberFormat="1" applyFont="1" applyFill="1" applyBorder="1" applyAlignment="1" applyProtection="1">
      <alignment vertical="center" wrapText="1"/>
      <protection hidden="1"/>
    </xf>
    <xf numFmtId="174" fontId="25" fillId="6" borderId="11" xfId="6" applyNumberFormat="1" applyFont="1" applyFill="1" applyBorder="1" applyAlignment="1" applyProtection="1">
      <alignment vertical="center" wrapText="1"/>
      <protection hidden="1"/>
    </xf>
    <xf numFmtId="167" fontId="25" fillId="6" borderId="11" xfId="3" applyNumberFormat="1" applyFont="1" applyFill="1" applyBorder="1" applyAlignment="1">
      <alignment vertical="center"/>
    </xf>
    <xf numFmtId="3" fontId="26" fillId="0" borderId="0" xfId="3" applyNumberFormat="1" applyFont="1" applyAlignment="1">
      <alignment vertical="center"/>
    </xf>
    <xf numFmtId="166" fontId="26" fillId="6" borderId="14" xfId="4" applyFont="1" applyFill="1" applyBorder="1" applyAlignment="1">
      <alignment horizontal="center" vertical="center"/>
    </xf>
    <xf numFmtId="169" fontId="26" fillId="6" borderId="11" xfId="3" applyNumberFormat="1" applyFont="1" applyFill="1" applyBorder="1" applyAlignment="1">
      <alignment vertical="center"/>
    </xf>
    <xf numFmtId="168" fontId="26" fillId="6" borderId="14" xfId="4" applyNumberFormat="1" applyFont="1" applyFill="1" applyBorder="1" applyAlignment="1">
      <alignment horizontal="center" vertical="center"/>
    </xf>
    <xf numFmtId="3" fontId="26" fillId="0" borderId="5" xfId="3" applyNumberFormat="1" applyFont="1" applyBorder="1" applyAlignment="1">
      <alignment vertical="center"/>
    </xf>
    <xf numFmtId="0" fontId="0" fillId="6" borderId="0" xfId="0" applyFill="1" applyAlignment="1">
      <alignment vertical="center"/>
    </xf>
    <xf numFmtId="0" fontId="26" fillId="7" borderId="14" xfId="5" applyFont="1" applyFill="1" applyBorder="1" applyAlignment="1">
      <alignment horizontal="center" vertical="center" wrapText="1"/>
    </xf>
    <xf numFmtId="2" fontId="26" fillId="0" borderId="14" xfId="4" applyNumberFormat="1" applyFont="1" applyBorder="1" applyAlignment="1" applyProtection="1">
      <alignment horizontal="center" vertical="center" wrapText="1"/>
      <protection hidden="1"/>
    </xf>
    <xf numFmtId="2" fontId="26" fillId="0" borderId="11" xfId="3" applyNumberFormat="1" applyFont="1" applyBorder="1" applyAlignment="1">
      <alignment vertical="center"/>
    </xf>
    <xf numFmtId="167" fontId="26" fillId="0" borderId="11" xfId="3" applyNumberFormat="1" applyFont="1" applyBorder="1" applyAlignment="1">
      <alignment vertical="center"/>
    </xf>
    <xf numFmtId="167" fontId="26" fillId="2" borderId="11" xfId="3" applyNumberFormat="1" applyFont="1" applyFill="1" applyBorder="1" applyAlignment="1">
      <alignment vertical="center"/>
    </xf>
    <xf numFmtId="169" fontId="26" fillId="2" borderId="11" xfId="3" applyNumberFormat="1" applyFont="1" applyFill="1" applyBorder="1" applyAlignment="1">
      <alignment vertical="center"/>
    </xf>
    <xf numFmtId="168" fontId="26" fillId="0" borderId="14" xfId="4" applyNumberFormat="1" applyFont="1" applyBorder="1" applyAlignment="1">
      <alignment horizontal="center" vertical="center"/>
    </xf>
    <xf numFmtId="2" fontId="26" fillId="0" borderId="11" xfId="6" applyNumberFormat="1" applyFont="1" applyBorder="1" applyAlignment="1" applyProtection="1">
      <alignment horizontal="center" vertical="center" wrapText="1"/>
      <protection hidden="1"/>
    </xf>
    <xf numFmtId="166" fontId="26" fillId="6" borderId="14" xfId="4" applyFont="1" applyFill="1" applyBorder="1" applyAlignment="1" applyProtection="1">
      <alignment vertical="center" wrapText="1"/>
      <protection hidden="1"/>
    </xf>
    <xf numFmtId="167" fontId="26" fillId="6" borderId="14" xfId="6" applyNumberFormat="1" applyFont="1" applyFill="1" applyBorder="1" applyAlignment="1" applyProtection="1">
      <alignment vertical="center" wrapText="1"/>
      <protection hidden="1"/>
    </xf>
    <xf numFmtId="167" fontId="26" fillId="6" borderId="11" xfId="6" applyNumberFormat="1" applyFont="1" applyFill="1" applyBorder="1" applyAlignment="1" applyProtection="1">
      <alignment vertical="center" wrapText="1"/>
      <protection hidden="1"/>
    </xf>
    <xf numFmtId="167" fontId="26" fillId="6" borderId="11" xfId="3" applyNumberFormat="1" applyFont="1" applyFill="1" applyBorder="1" applyAlignment="1">
      <alignment vertical="center"/>
    </xf>
    <xf numFmtId="4" fontId="26" fillId="0" borderId="14" xfId="6" applyNumberFormat="1" applyFont="1" applyBorder="1" applyAlignment="1" applyProtection="1">
      <alignment horizontal="center" vertical="center" wrapText="1"/>
      <protection hidden="1"/>
    </xf>
    <xf numFmtId="2" fontId="26" fillId="0" borderId="14" xfId="6" applyNumberFormat="1" applyFont="1" applyBorder="1" applyAlignment="1" applyProtection="1">
      <alignment horizontal="center" vertical="center" wrapText="1"/>
      <protection hidden="1"/>
    </xf>
    <xf numFmtId="167" fontId="26" fillId="0" borderId="11" xfId="6" applyNumberFormat="1" applyFont="1" applyBorder="1" applyAlignment="1" applyProtection="1">
      <alignment vertical="center" wrapText="1"/>
      <protection hidden="1"/>
    </xf>
    <xf numFmtId="4" fontId="26" fillId="6" borderId="14" xfId="6" applyNumberFormat="1" applyFont="1" applyFill="1" applyBorder="1" applyAlignment="1" applyProtection="1">
      <alignment horizontal="center" vertical="center" wrapText="1"/>
      <protection hidden="1"/>
    </xf>
    <xf numFmtId="2" fontId="26" fillId="6" borderId="14" xfId="4" applyNumberFormat="1" applyFont="1" applyFill="1" applyBorder="1" applyAlignment="1" applyProtection="1">
      <alignment horizontal="center" vertical="center" wrapText="1"/>
      <protection hidden="1"/>
    </xf>
    <xf numFmtId="2" fontId="26" fillId="6" borderId="14" xfId="6" applyNumberFormat="1" applyFont="1" applyFill="1" applyBorder="1" applyAlignment="1" applyProtection="1">
      <alignment horizontal="center" vertical="center" wrapText="1"/>
      <protection hidden="1"/>
    </xf>
    <xf numFmtId="2" fontId="26" fillId="6" borderId="11" xfId="6" applyNumberFormat="1" applyFont="1" applyFill="1" applyBorder="1" applyAlignment="1" applyProtection="1">
      <alignment horizontal="center" vertical="center" wrapText="1"/>
      <protection hidden="1"/>
    </xf>
    <xf numFmtId="175" fontId="3" fillId="0" borderId="0" xfId="1" applyNumberFormat="1" applyFont="1" applyAlignment="1">
      <alignment vertical="center"/>
    </xf>
    <xf numFmtId="167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67" fontId="26" fillId="0" borderId="14" xfId="6" applyNumberFormat="1" applyFont="1" applyBorder="1" applyAlignment="1" applyProtection="1">
      <alignment vertical="center" wrapText="1"/>
      <protection hidden="1"/>
    </xf>
    <xf numFmtId="3" fontId="20" fillId="0" borderId="0" xfId="3" applyNumberFormat="1" applyFont="1" applyAlignment="1">
      <alignment horizontal="centerContinuous" vertical="center"/>
    </xf>
    <xf numFmtId="3" fontId="28" fillId="0" borderId="0" xfId="3" applyNumberFormat="1" applyFont="1" applyAlignment="1">
      <alignment horizontal="centerContinuous" vertical="center"/>
    </xf>
    <xf numFmtId="3" fontId="28" fillId="0" borderId="0" xfId="3" applyNumberFormat="1" applyFont="1" applyAlignment="1">
      <alignment vertical="center"/>
    </xf>
    <xf numFmtId="177" fontId="28" fillId="0" borderId="0" xfId="3" applyNumberFormat="1" applyFont="1" applyAlignment="1">
      <alignment vertical="center"/>
    </xf>
    <xf numFmtId="177" fontId="28" fillId="0" borderId="5" xfId="3" applyNumberFormat="1" applyFont="1" applyBorder="1" applyAlignment="1">
      <alignment vertical="center"/>
    </xf>
    <xf numFmtId="3" fontId="4" fillId="0" borderId="0" xfId="0" applyNumberFormat="1" applyFont="1"/>
    <xf numFmtId="169" fontId="28" fillId="2" borderId="11" xfId="3" applyNumberFormat="1" applyFont="1" applyFill="1" applyBorder="1" applyAlignment="1">
      <alignment vertical="center"/>
    </xf>
    <xf numFmtId="3" fontId="28" fillId="0" borderId="9" xfId="3" applyNumberFormat="1" applyFont="1" applyBorder="1" applyAlignment="1">
      <alignment vertical="center"/>
    </xf>
    <xf numFmtId="10" fontId="28" fillId="2" borderId="9" xfId="3" applyNumberFormat="1" applyFont="1" applyFill="1" applyBorder="1" applyAlignment="1">
      <alignment horizontal="centerContinuous" vertical="center"/>
    </xf>
    <xf numFmtId="10" fontId="29" fillId="2" borderId="11" xfId="3" applyNumberFormat="1" applyFont="1" applyFill="1" applyBorder="1" applyAlignment="1">
      <alignment horizontal="centerContinuous" vertical="center"/>
    </xf>
    <xf numFmtId="3" fontId="20" fillId="0" borderId="0" xfId="3" applyNumberFormat="1" applyFont="1" applyAlignment="1">
      <alignment horizontal="centerContinuous"/>
    </xf>
    <xf numFmtId="3" fontId="20" fillId="0" borderId="0" xfId="3" applyNumberFormat="1" applyFont="1"/>
    <xf numFmtId="177" fontId="20" fillId="0" borderId="0" xfId="3" applyNumberFormat="1" applyFont="1"/>
    <xf numFmtId="177" fontId="20" fillId="0" borderId="5" xfId="3" applyNumberFormat="1" applyFont="1" applyBorder="1"/>
    <xf numFmtId="166" fontId="20" fillId="0" borderId="0" xfId="4" applyFont="1" applyAlignment="1">
      <alignment horizontal="centerContinuous" vertical="center"/>
    </xf>
    <xf numFmtId="167" fontId="30" fillId="0" borderId="0" xfId="3" applyNumberFormat="1" applyFont="1" applyAlignment="1">
      <alignment horizontal="centerContinuous" vertical="center"/>
    </xf>
    <xf numFmtId="3" fontId="20" fillId="0" borderId="0" xfId="3" applyNumberFormat="1" applyFont="1" applyAlignment="1">
      <alignment vertical="center"/>
    </xf>
    <xf numFmtId="166" fontId="20" fillId="0" borderId="0" xfId="4" applyFont="1" applyAlignment="1">
      <alignment vertical="center"/>
    </xf>
    <xf numFmtId="167" fontId="20" fillId="0" borderId="0" xfId="3" applyNumberFormat="1" applyFont="1" applyAlignment="1">
      <alignment vertical="center"/>
    </xf>
    <xf numFmtId="168" fontId="20" fillId="0" borderId="0" xfId="4" applyNumberFormat="1" applyFont="1" applyAlignment="1">
      <alignment vertical="center"/>
    </xf>
    <xf numFmtId="167" fontId="20" fillId="0" borderId="0" xfId="3" applyNumberFormat="1" applyFont="1" applyAlignment="1">
      <alignment horizontal="centerContinuous" vertical="center"/>
    </xf>
    <xf numFmtId="10" fontId="14" fillId="0" borderId="0" xfId="3" applyNumberFormat="1" applyFont="1" applyAlignment="1">
      <alignment vertical="center"/>
    </xf>
    <xf numFmtId="10" fontId="14" fillId="0" borderId="5" xfId="3" applyNumberFormat="1" applyFont="1" applyBorder="1" applyAlignment="1">
      <alignment vertical="center"/>
    </xf>
    <xf numFmtId="3" fontId="31" fillId="0" borderId="10" xfId="3" applyNumberFormat="1" applyFont="1" applyBorder="1" applyAlignment="1">
      <alignment horizontal="centerContinuous" vertical="center"/>
    </xf>
    <xf numFmtId="166" fontId="31" fillId="0" borderId="10" xfId="4" applyFont="1" applyBorder="1" applyAlignment="1">
      <alignment horizontal="centerContinuous" vertical="center"/>
    </xf>
    <xf numFmtId="167" fontId="31" fillId="0" borderId="10" xfId="3" applyNumberFormat="1" applyFont="1" applyBorder="1" applyAlignment="1">
      <alignment horizontal="centerContinuous" vertical="center"/>
    </xf>
    <xf numFmtId="168" fontId="31" fillId="0" borderId="10" xfId="4" applyNumberFormat="1" applyFont="1" applyBorder="1" applyAlignment="1">
      <alignment horizontal="centerContinuous" vertical="center"/>
    </xf>
    <xf numFmtId="3" fontId="4" fillId="0" borderId="0" xfId="5" applyNumberFormat="1" applyFont="1" applyAlignment="1">
      <alignment vertical="center"/>
    </xf>
    <xf numFmtId="166" fontId="4" fillId="0" borderId="0" xfId="4" applyFont="1" applyAlignment="1">
      <alignment vertical="center"/>
    </xf>
    <xf numFmtId="167" fontId="4" fillId="0" borderId="0" xfId="5" applyNumberFormat="1" applyFont="1" applyAlignment="1">
      <alignment vertical="center"/>
    </xf>
    <xf numFmtId="168" fontId="4" fillId="0" borderId="0" xfId="4" applyNumberFormat="1" applyFont="1" applyAlignment="1">
      <alignment vertical="center"/>
    </xf>
    <xf numFmtId="10" fontId="32" fillId="0" borderId="0" xfId="5" applyNumberFormat="1" applyFont="1" applyAlignment="1">
      <alignment vertical="center"/>
    </xf>
    <xf numFmtId="10" fontId="32" fillId="0" borderId="5" xfId="5" applyNumberFormat="1" applyFont="1" applyBorder="1" applyAlignment="1">
      <alignment vertical="center"/>
    </xf>
    <xf numFmtId="3" fontId="9" fillId="0" borderId="2" xfId="3" applyNumberFormat="1" applyFont="1" applyBorder="1" applyAlignment="1">
      <alignment vertical="center"/>
    </xf>
    <xf numFmtId="3" fontId="4" fillId="0" borderId="2" xfId="5" applyNumberFormat="1" applyFont="1" applyBorder="1" applyAlignment="1">
      <alignment vertical="center"/>
    </xf>
    <xf numFmtId="166" fontId="4" fillId="0" borderId="2" xfId="4" applyFont="1" applyBorder="1" applyAlignment="1">
      <alignment vertical="center"/>
    </xf>
    <xf numFmtId="167" fontId="4" fillId="0" borderId="2" xfId="5" applyNumberFormat="1" applyFont="1" applyBorder="1" applyAlignment="1">
      <alignment vertical="center"/>
    </xf>
    <xf numFmtId="167" fontId="9" fillId="0" borderId="3" xfId="3" applyNumberFormat="1" applyFont="1" applyBorder="1" applyAlignment="1">
      <alignment vertical="center"/>
    </xf>
    <xf numFmtId="166" fontId="9" fillId="0" borderId="1" xfId="4" applyBorder="1" applyAlignment="1">
      <alignment vertical="center"/>
    </xf>
    <xf numFmtId="167" fontId="9" fillId="0" borderId="14" xfId="3" applyNumberFormat="1" applyFont="1" applyBorder="1" applyAlignment="1">
      <alignment vertical="center"/>
    </xf>
    <xf numFmtId="168" fontId="9" fillId="0" borderId="1" xfId="4" applyNumberFormat="1" applyBorder="1" applyAlignment="1">
      <alignment vertical="center"/>
    </xf>
    <xf numFmtId="3" fontId="9" fillId="0" borderId="12" xfId="3" applyNumberFormat="1" applyFont="1" applyBorder="1" applyAlignment="1">
      <alignment vertical="center"/>
    </xf>
    <xf numFmtId="168" fontId="9" fillId="0" borderId="2" xfId="4" applyNumberFormat="1" applyBorder="1" applyAlignment="1">
      <alignment vertical="center"/>
    </xf>
    <xf numFmtId="167" fontId="9" fillId="0" borderId="9" xfId="3" applyNumberFormat="1" applyFont="1" applyBorder="1" applyAlignment="1">
      <alignment horizontal="center" vertical="center"/>
    </xf>
    <xf numFmtId="10" fontId="11" fillId="0" borderId="9" xfId="3" applyNumberFormat="1" applyFont="1" applyBorder="1" applyAlignment="1">
      <alignment horizontal="center" vertical="center"/>
    </xf>
    <xf numFmtId="10" fontId="11" fillId="0" borderId="11" xfId="3" applyNumberFormat="1" applyFont="1" applyBorder="1" applyAlignment="1">
      <alignment horizontal="center" vertical="center"/>
    </xf>
    <xf numFmtId="3" fontId="34" fillId="0" borderId="0" xfId="3" applyNumberFormat="1" applyFont="1" applyAlignment="1">
      <alignment horizontal="left" vertical="center"/>
    </xf>
    <xf numFmtId="167" fontId="18" fillId="2" borderId="5" xfId="3" applyNumberFormat="1" applyFont="1" applyFill="1" applyBorder="1" applyAlignment="1">
      <alignment vertical="center"/>
    </xf>
    <xf numFmtId="3" fontId="6" fillId="0" borderId="0" xfId="3" applyNumberFormat="1" applyFont="1" applyAlignment="1">
      <alignment vertical="center"/>
    </xf>
    <xf numFmtId="166" fontId="6" fillId="0" borderId="4" xfId="4" applyFont="1" applyBorder="1" applyAlignment="1">
      <alignment vertical="center"/>
    </xf>
    <xf numFmtId="167" fontId="18" fillId="2" borderId="14" xfId="3" applyNumberFormat="1" applyFont="1" applyFill="1" applyBorder="1" applyAlignment="1">
      <alignment vertical="center"/>
    </xf>
    <xf numFmtId="168" fontId="6" fillId="0" borderId="4" xfId="4" applyNumberFormat="1" applyFont="1" applyBorder="1" applyAlignment="1">
      <alignment vertical="center"/>
    </xf>
    <xf numFmtId="3" fontId="6" fillId="0" borderId="12" xfId="3" applyNumberFormat="1" applyFont="1" applyBorder="1" applyAlignment="1">
      <alignment vertical="center"/>
    </xf>
    <xf numFmtId="168" fontId="6" fillId="0" borderId="0" xfId="4" applyNumberFormat="1" applyFont="1" applyAlignment="1">
      <alignment vertical="center"/>
    </xf>
    <xf numFmtId="3" fontId="33" fillId="0" borderId="0" xfId="3" applyNumberFormat="1" applyFont="1" applyAlignment="1">
      <alignment vertical="center"/>
    </xf>
    <xf numFmtId="3" fontId="34" fillId="0" borderId="0" xfId="3" applyNumberFormat="1" applyFont="1" applyAlignment="1">
      <alignment horizontal="center" vertical="center"/>
    </xf>
    <xf numFmtId="167" fontId="35" fillId="0" borderId="5" xfId="3" applyNumberFormat="1" applyFont="1" applyBorder="1" applyAlignment="1">
      <alignment vertical="center"/>
    </xf>
    <xf numFmtId="167" fontId="6" fillId="0" borderId="14" xfId="3" applyNumberFormat="1" applyFont="1" applyBorder="1" applyAlignment="1">
      <alignment vertical="center"/>
    </xf>
    <xf numFmtId="10" fontId="20" fillId="0" borderId="9" xfId="3" applyNumberFormat="1" applyFont="1" applyBorder="1" applyAlignment="1">
      <alignment horizontal="center" vertical="center"/>
    </xf>
    <xf numFmtId="10" fontId="20" fillId="0" borderId="11" xfId="3" applyNumberFormat="1" applyFont="1" applyBorder="1" applyAlignment="1">
      <alignment horizontal="center" vertical="center"/>
    </xf>
    <xf numFmtId="9" fontId="34" fillId="0" borderId="0" xfId="8" applyFont="1" applyAlignment="1">
      <alignment horizontal="left" vertical="center"/>
    </xf>
    <xf numFmtId="9" fontId="34" fillId="0" borderId="0" xfId="8" applyFont="1" applyAlignment="1">
      <alignment horizontal="right" vertical="center"/>
    </xf>
    <xf numFmtId="10" fontId="34" fillId="2" borderId="0" xfId="8" applyNumberFormat="1" applyFont="1" applyFill="1" applyAlignment="1">
      <alignment horizontal="center" vertical="center"/>
    </xf>
    <xf numFmtId="10" fontId="34" fillId="0" borderId="0" xfId="8" applyNumberFormat="1" applyFont="1" applyAlignment="1">
      <alignment horizontal="center" vertical="center"/>
    </xf>
    <xf numFmtId="167" fontId="18" fillId="0" borderId="5" xfId="3" applyNumberFormat="1" applyFont="1" applyBorder="1" applyAlignment="1">
      <alignment vertical="center"/>
    </xf>
    <xf numFmtId="167" fontId="18" fillId="0" borderId="14" xfId="3" applyNumberFormat="1" applyFont="1" applyBorder="1" applyAlignment="1">
      <alignment vertical="center"/>
    </xf>
    <xf numFmtId="10" fontId="20" fillId="2" borderId="9" xfId="3" applyNumberFormat="1" applyFont="1" applyFill="1" applyBorder="1" applyAlignment="1">
      <alignment horizontal="center" vertical="center"/>
    </xf>
    <xf numFmtId="10" fontId="20" fillId="2" borderId="11" xfId="3" applyNumberFormat="1" applyFont="1" applyFill="1" applyBorder="1" applyAlignment="1">
      <alignment horizontal="center" vertical="center"/>
    </xf>
    <xf numFmtId="10" fontId="20" fillId="0" borderId="9" xfId="8" applyNumberFormat="1" applyFont="1" applyBorder="1" applyAlignment="1">
      <alignment horizontal="center" vertical="center"/>
    </xf>
    <xf numFmtId="10" fontId="20" fillId="0" borderId="11" xfId="8" applyNumberFormat="1" applyFont="1" applyBorder="1" applyAlignment="1">
      <alignment horizontal="center" vertical="center"/>
    </xf>
    <xf numFmtId="3" fontId="9" fillId="0" borderId="7" xfId="3" applyNumberFormat="1" applyFont="1" applyBorder="1" applyAlignment="1">
      <alignment vertical="center"/>
    </xf>
    <xf numFmtId="3" fontId="20" fillId="0" borderId="7" xfId="3" applyNumberFormat="1" applyFont="1" applyBorder="1" applyAlignment="1">
      <alignment horizontal="center" vertical="center"/>
    </xf>
    <xf numFmtId="3" fontId="4" fillId="0" borderId="7" xfId="5" applyNumberFormat="1" applyFont="1" applyBorder="1" applyAlignment="1">
      <alignment vertical="center"/>
    </xf>
    <xf numFmtId="166" fontId="4" fillId="0" borderId="7" xfId="4" applyFont="1" applyBorder="1" applyAlignment="1">
      <alignment vertical="center"/>
    </xf>
    <xf numFmtId="167" fontId="4" fillId="0" borderId="7" xfId="5" applyNumberFormat="1" applyFont="1" applyBorder="1" applyAlignment="1">
      <alignment vertical="center"/>
    </xf>
    <xf numFmtId="167" fontId="9" fillId="0" borderId="8" xfId="3" applyNumberFormat="1" applyFont="1" applyBorder="1" applyAlignment="1">
      <alignment vertical="center"/>
    </xf>
    <xf numFmtId="3" fontId="20" fillId="0" borderId="7" xfId="3" applyNumberFormat="1" applyFont="1" applyBorder="1" applyAlignment="1">
      <alignment vertical="center"/>
    </xf>
    <xf numFmtId="166" fontId="20" fillId="0" borderId="6" xfId="4" applyFont="1" applyBorder="1" applyAlignment="1">
      <alignment vertical="center"/>
    </xf>
    <xf numFmtId="167" fontId="20" fillId="0" borderId="14" xfId="3" applyNumberFormat="1" applyFont="1" applyBorder="1" applyAlignment="1">
      <alignment vertical="center"/>
    </xf>
    <xf numFmtId="168" fontId="20" fillId="0" borderId="6" xfId="4" applyNumberFormat="1" applyFont="1" applyBorder="1" applyAlignment="1">
      <alignment vertical="center"/>
    </xf>
    <xf numFmtId="3" fontId="20" fillId="0" borderId="15" xfId="3" applyNumberFormat="1" applyFont="1" applyBorder="1" applyAlignment="1">
      <alignment vertical="center"/>
    </xf>
    <xf numFmtId="167" fontId="20" fillId="0" borderId="15" xfId="3" applyNumberFormat="1" applyFont="1" applyBorder="1" applyAlignment="1">
      <alignment vertical="center"/>
    </xf>
    <xf numFmtId="10" fontId="14" fillId="0" borderId="6" xfId="3" applyNumberFormat="1" applyFont="1" applyBorder="1" applyAlignment="1">
      <alignment horizontal="center" vertical="center"/>
    </xf>
    <xf numFmtId="10" fontId="14" fillId="0" borderId="8" xfId="3" applyNumberFormat="1" applyFont="1" applyBorder="1" applyAlignment="1">
      <alignment horizontal="center" vertical="center"/>
    </xf>
    <xf numFmtId="3" fontId="20" fillId="0" borderId="2" xfId="3" applyNumberFormat="1" applyFont="1" applyBorder="1" applyAlignment="1">
      <alignment horizontal="center" vertical="center"/>
    </xf>
    <xf numFmtId="167" fontId="9" fillId="0" borderId="2" xfId="3" applyNumberFormat="1" applyFont="1" applyBorder="1" applyAlignment="1">
      <alignment vertical="center"/>
    </xf>
    <xf numFmtId="3" fontId="20" fillId="0" borderId="2" xfId="3" applyNumberFormat="1" applyFont="1" applyBorder="1" applyAlignment="1">
      <alignment vertical="center"/>
    </xf>
    <xf numFmtId="166" fontId="20" fillId="0" borderId="2" xfId="4" applyFont="1" applyBorder="1" applyAlignment="1">
      <alignment vertical="center"/>
    </xf>
    <xf numFmtId="167" fontId="20" fillId="0" borderId="2" xfId="3" applyNumberFormat="1" applyFont="1" applyBorder="1" applyAlignment="1">
      <alignment vertical="center"/>
    </xf>
    <xf numFmtId="168" fontId="20" fillId="0" borderId="2" xfId="4" applyNumberFormat="1" applyFont="1" applyBorder="1" applyAlignment="1">
      <alignment vertical="center"/>
    </xf>
    <xf numFmtId="10" fontId="14" fillId="0" borderId="2" xfId="3" applyNumberFormat="1" applyFont="1" applyBorder="1" applyAlignment="1">
      <alignment horizontal="center" vertical="center"/>
    </xf>
    <xf numFmtId="10" fontId="14" fillId="0" borderId="3" xfId="3" applyNumberFormat="1" applyFont="1" applyBorder="1" applyAlignment="1">
      <alignment horizontal="center" vertical="center"/>
    </xf>
    <xf numFmtId="0" fontId="9" fillId="0" borderId="7" xfId="5" applyBorder="1" applyAlignment="1">
      <alignment vertical="center"/>
    </xf>
    <xf numFmtId="3" fontId="20" fillId="0" borderId="7" xfId="3" applyNumberFormat="1" applyFont="1" applyBorder="1" applyAlignment="1">
      <alignment horizontal="centerContinuous" vertical="center"/>
    </xf>
    <xf numFmtId="167" fontId="38" fillId="0" borderId="7" xfId="5" applyNumberFormat="1" applyFont="1" applyBorder="1" applyAlignment="1">
      <alignment vertical="center"/>
    </xf>
    <xf numFmtId="168" fontId="9" fillId="0" borderId="7" xfId="4" applyNumberFormat="1" applyBorder="1" applyAlignment="1">
      <alignment vertical="center"/>
    </xf>
    <xf numFmtId="167" fontId="9" fillId="0" borderId="7" xfId="5" applyNumberFormat="1" applyBorder="1" applyAlignment="1">
      <alignment vertical="center"/>
    </xf>
    <xf numFmtId="168" fontId="20" fillId="0" borderId="7" xfId="4" applyNumberFormat="1" applyFont="1" applyBorder="1" applyAlignment="1">
      <alignment horizontal="centerContinuous" vertical="center"/>
    </xf>
    <xf numFmtId="10" fontId="14" fillId="0" borderId="0" xfId="3" applyNumberFormat="1" applyFont="1" applyAlignment="1">
      <alignment horizontal="centerContinuous" vertical="center"/>
    </xf>
    <xf numFmtId="0" fontId="22" fillId="0" borderId="0" xfId="5" applyFont="1" applyAlignment="1">
      <alignment horizontal="left" vertical="center"/>
    </xf>
    <xf numFmtId="0" fontId="18" fillId="0" borderId="0" xfId="5" applyFont="1" applyAlignment="1">
      <alignment vertical="center"/>
    </xf>
    <xf numFmtId="0" fontId="22" fillId="0" borderId="0" xfId="5" applyFont="1" applyAlignment="1">
      <alignment vertical="center"/>
    </xf>
    <xf numFmtId="167" fontId="22" fillId="0" borderId="0" xfId="5" applyNumberFormat="1" applyFont="1" applyAlignment="1">
      <alignment horizontal="left" vertical="center"/>
    </xf>
    <xf numFmtId="0" fontId="18" fillId="0" borderId="2" xfId="5" applyFont="1" applyBorder="1" applyAlignment="1">
      <alignment vertical="center"/>
    </xf>
    <xf numFmtId="168" fontId="18" fillId="0" borderId="0" xfId="5" applyNumberFormat="1" applyFont="1" applyAlignment="1">
      <alignment horizontal="left" vertical="center"/>
    </xf>
    <xf numFmtId="167" fontId="18" fillId="0" borderId="2" xfId="5" applyNumberFormat="1" applyFont="1" applyBorder="1" applyAlignment="1">
      <alignment vertical="center"/>
    </xf>
    <xf numFmtId="168" fontId="18" fillId="0" borderId="2" xfId="4" applyNumberFormat="1" applyFont="1" applyBorder="1" applyAlignment="1">
      <alignment vertical="center"/>
    </xf>
    <xf numFmtId="0" fontId="11" fillId="0" borderId="0" xfId="5" applyFont="1" applyAlignment="1">
      <alignment vertical="center"/>
    </xf>
    <xf numFmtId="0" fontId="39" fillId="0" borderId="0" xfId="0" applyFont="1" applyAlignment="1">
      <alignment vertical="center"/>
    </xf>
    <xf numFmtId="179" fontId="22" fillId="0" borderId="0" xfId="5" applyNumberFormat="1" applyFont="1" applyAlignment="1">
      <alignment vertical="center"/>
    </xf>
    <xf numFmtId="168" fontId="22" fillId="0" borderId="0" xfId="5" applyNumberFormat="1" applyFont="1" applyAlignment="1">
      <alignment vertical="center"/>
    </xf>
    <xf numFmtId="0" fontId="22" fillId="0" borderId="7" xfId="5" applyFont="1" applyBorder="1" applyAlignment="1">
      <alignment vertical="center"/>
    </xf>
    <xf numFmtId="3" fontId="22" fillId="0" borderId="7" xfId="5" applyNumberFormat="1" applyFont="1" applyBorder="1" applyAlignment="1">
      <alignment vertical="center"/>
    </xf>
    <xf numFmtId="3" fontId="18" fillId="0" borderId="7" xfId="5" applyNumberFormat="1" applyFont="1" applyBorder="1" applyAlignment="1">
      <alignment horizontal="left" vertical="center"/>
    </xf>
    <xf numFmtId="166" fontId="40" fillId="0" borderId="7" xfId="4" applyFont="1" applyBorder="1" applyAlignment="1">
      <alignment horizontal="center" vertical="center"/>
    </xf>
    <xf numFmtId="167" fontId="40" fillId="0" borderId="7" xfId="5" applyNumberFormat="1" applyFont="1" applyBorder="1" applyAlignment="1">
      <alignment horizontal="center" vertical="center"/>
    </xf>
    <xf numFmtId="167" fontId="40" fillId="0" borderId="7" xfId="5" applyNumberFormat="1" applyFont="1" applyBorder="1" applyAlignment="1">
      <alignment vertical="center"/>
    </xf>
    <xf numFmtId="166" fontId="22" fillId="0" borderId="7" xfId="5" applyNumberFormat="1" applyFont="1" applyBorder="1" applyAlignment="1">
      <alignment vertical="center"/>
    </xf>
    <xf numFmtId="167" fontId="40" fillId="0" borderId="7" xfId="5" applyNumberFormat="1" applyFont="1" applyBorder="1" applyAlignment="1">
      <alignment horizontal="left" vertical="center"/>
    </xf>
    <xf numFmtId="180" fontId="18" fillId="0" borderId="7" xfId="5" applyNumberFormat="1" applyFont="1" applyBorder="1" applyAlignment="1">
      <alignment vertical="center"/>
    </xf>
    <xf numFmtId="10" fontId="32" fillId="0" borderId="7" xfId="5" applyNumberFormat="1" applyFont="1" applyBorder="1" applyAlignment="1">
      <alignment horizontal="center" vertical="center"/>
    </xf>
    <xf numFmtId="10" fontId="32" fillId="0" borderId="8" xfId="5" applyNumberFormat="1" applyFont="1" applyBorder="1" applyAlignment="1">
      <alignment horizontal="center" vertical="center"/>
    </xf>
    <xf numFmtId="166" fontId="26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69" fontId="6" fillId="2" borderId="0" xfId="3" applyNumberFormat="1" applyFont="1" applyFill="1" applyAlignment="1">
      <alignment horizontal="center" vertical="center"/>
    </xf>
    <xf numFmtId="166" fontId="44" fillId="3" borderId="0" xfId="4" applyFont="1" applyFill="1" applyAlignment="1">
      <alignment vertical="center"/>
    </xf>
    <xf numFmtId="167" fontId="45" fillId="3" borderId="0" xfId="5" applyNumberFormat="1" applyFont="1" applyFill="1" applyAlignment="1">
      <alignment vertical="center"/>
    </xf>
    <xf numFmtId="0" fontId="44" fillId="3" borderId="0" xfId="5" applyFont="1" applyFill="1" applyAlignment="1">
      <alignment vertical="center"/>
    </xf>
    <xf numFmtId="166" fontId="46" fillId="3" borderId="0" xfId="4" applyFont="1" applyFill="1" applyAlignment="1">
      <alignment vertical="center"/>
    </xf>
    <xf numFmtId="167" fontId="46" fillId="3" borderId="0" xfId="5" applyNumberFormat="1" applyFont="1" applyFill="1" applyAlignment="1">
      <alignment vertical="center"/>
    </xf>
    <xf numFmtId="0" fontId="46" fillId="3" borderId="0" xfId="5" applyFont="1" applyFill="1" applyAlignment="1">
      <alignment vertical="center"/>
    </xf>
    <xf numFmtId="166" fontId="46" fillId="3" borderId="0" xfId="5" applyNumberFormat="1" applyFont="1" applyFill="1" applyAlignment="1">
      <alignment vertical="center"/>
    </xf>
    <xf numFmtId="174" fontId="46" fillId="3" borderId="0" xfId="5" applyNumberFormat="1" applyFont="1" applyFill="1" applyAlignment="1">
      <alignment vertical="center"/>
    </xf>
    <xf numFmtId="167" fontId="48" fillId="3" borderId="0" xfId="5" applyNumberFormat="1" applyFont="1" applyFill="1" applyAlignment="1">
      <alignment vertical="center"/>
    </xf>
    <xf numFmtId="167" fontId="45" fillId="3" borderId="0" xfId="5" applyNumberFormat="1" applyFont="1" applyFill="1" applyBorder="1" applyAlignment="1">
      <alignment vertical="center"/>
    </xf>
    <xf numFmtId="167" fontId="44" fillId="3" borderId="0" xfId="5" applyNumberFormat="1" applyFont="1" applyFill="1" applyBorder="1" applyAlignment="1">
      <alignment vertical="center"/>
    </xf>
    <xf numFmtId="3" fontId="15" fillId="0" borderId="7" xfId="3" applyNumberFormat="1" applyFont="1" applyBorder="1" applyAlignment="1">
      <alignment horizontal="left" vertical="center"/>
    </xf>
    <xf numFmtId="3" fontId="16" fillId="0" borderId="7" xfId="3" applyNumberFormat="1" applyFont="1" applyBorder="1" applyAlignment="1">
      <alignment horizontal="left" vertical="center"/>
    </xf>
    <xf numFmtId="167" fontId="6" fillId="0" borderId="0" xfId="5" applyNumberFormat="1" applyFont="1" applyAlignment="1">
      <alignment vertical="center"/>
    </xf>
    <xf numFmtId="167" fontId="6" fillId="0" borderId="9" xfId="5" applyNumberFormat="1" applyFont="1" applyBorder="1" applyAlignment="1">
      <alignment vertical="center"/>
    </xf>
    <xf numFmtId="167" fontId="6" fillId="0" borderId="10" xfId="5" applyNumberFormat="1" applyFont="1" applyBorder="1" applyAlignment="1">
      <alignment vertical="center"/>
    </xf>
    <xf numFmtId="4" fontId="26" fillId="3" borderId="14" xfId="6" applyNumberFormat="1" applyFont="1" applyFill="1" applyBorder="1" applyAlignment="1" applyProtection="1">
      <alignment horizontal="center" vertical="center" wrapText="1"/>
      <protection hidden="1"/>
    </xf>
    <xf numFmtId="2" fontId="26" fillId="3" borderId="14" xfId="4" applyNumberFormat="1" applyFont="1" applyFill="1" applyBorder="1" applyAlignment="1" applyProtection="1">
      <alignment horizontal="center" vertical="center" wrapText="1"/>
      <protection hidden="1"/>
    </xf>
    <xf numFmtId="2" fontId="26" fillId="3" borderId="11" xfId="3" applyNumberFormat="1" applyFont="1" applyFill="1" applyBorder="1" applyAlignment="1">
      <alignment vertical="center"/>
    </xf>
    <xf numFmtId="2" fontId="26" fillId="3" borderId="14" xfId="6" applyNumberFormat="1" applyFont="1" applyFill="1" applyBorder="1" applyAlignment="1" applyProtection="1">
      <alignment horizontal="center" vertical="center" wrapText="1"/>
      <protection hidden="1"/>
    </xf>
    <xf numFmtId="167" fontId="26" fillId="3" borderId="11" xfId="6" applyNumberFormat="1" applyFont="1" applyFill="1" applyBorder="1" applyAlignment="1" applyProtection="1">
      <alignment vertical="center" wrapText="1"/>
      <protection hidden="1"/>
    </xf>
    <xf numFmtId="167" fontId="26" fillId="3" borderId="11" xfId="3" applyNumberFormat="1" applyFont="1" applyFill="1" applyBorder="1" applyAlignment="1">
      <alignment vertical="center"/>
    </xf>
    <xf numFmtId="3" fontId="26" fillId="3" borderId="0" xfId="3" applyNumberFormat="1" applyFont="1" applyFill="1" applyAlignment="1">
      <alignment vertical="center"/>
    </xf>
    <xf numFmtId="169" fontId="26" fillId="3" borderId="11" xfId="3" applyNumberFormat="1" applyFont="1" applyFill="1" applyBorder="1" applyAlignment="1">
      <alignment vertical="center"/>
    </xf>
    <xf numFmtId="168" fontId="26" fillId="3" borderId="14" xfId="4" applyNumberFormat="1" applyFont="1" applyFill="1" applyBorder="1" applyAlignment="1">
      <alignment horizontal="center" vertical="center"/>
    </xf>
    <xf numFmtId="3" fontId="26" fillId="3" borderId="5" xfId="3" applyNumberFormat="1" applyFont="1" applyFill="1" applyBorder="1" applyAlignment="1">
      <alignment vertical="center"/>
    </xf>
    <xf numFmtId="2" fontId="26" fillId="3" borderId="11" xfId="6" applyNumberFormat="1" applyFont="1" applyFill="1" applyBorder="1" applyAlignment="1" applyProtection="1">
      <alignment horizontal="center" vertical="center" wrapText="1"/>
      <protection hidden="1"/>
    </xf>
    <xf numFmtId="165" fontId="3" fillId="3" borderId="0" xfId="1" applyFont="1" applyFill="1" applyAlignment="1">
      <alignment vertical="center"/>
    </xf>
    <xf numFmtId="0" fontId="0" fillId="3" borderId="0" xfId="0" applyFill="1" applyAlignment="1">
      <alignment vertical="center"/>
    </xf>
    <xf numFmtId="3" fontId="25" fillId="3" borderId="9" xfId="5" applyNumberFormat="1" applyFont="1" applyFill="1" applyBorder="1" applyAlignment="1">
      <alignment horizontal="center" vertical="center" wrapText="1"/>
    </xf>
    <xf numFmtId="0" fontId="25" fillId="3" borderId="10" xfId="5" applyFont="1" applyFill="1" applyBorder="1" applyAlignment="1">
      <alignment horizontal="center" vertical="center" wrapText="1"/>
    </xf>
    <xf numFmtId="0" fontId="25" fillId="3" borderId="11" xfId="5" applyFont="1" applyFill="1" applyBorder="1" applyAlignment="1">
      <alignment horizontal="center" vertical="center" wrapText="1"/>
    </xf>
    <xf numFmtId="10" fontId="26" fillId="3" borderId="9" xfId="3" applyNumberFormat="1" applyFont="1" applyFill="1" applyBorder="1" applyAlignment="1">
      <alignment horizontal="center" vertical="center"/>
    </xf>
    <xf numFmtId="10" fontId="26" fillId="3" borderId="11" xfId="3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7" fillId="0" borderId="0" xfId="3" applyNumberFormat="1" applyFont="1" applyBorder="1" applyAlignment="1">
      <alignment horizontal="left" vertical="center"/>
    </xf>
    <xf numFmtId="3" fontId="12" fillId="0" borderId="0" xfId="3" applyNumberFormat="1" applyFont="1" applyBorder="1" applyAlignment="1">
      <alignment horizontal="left" vertical="center"/>
    </xf>
    <xf numFmtId="3" fontId="15" fillId="0" borderId="0" xfId="3" applyNumberFormat="1" applyFont="1" applyBorder="1" applyAlignment="1">
      <alignment horizontal="centerContinuous" vertical="center"/>
    </xf>
    <xf numFmtId="3" fontId="16" fillId="0" borderId="0" xfId="3" applyNumberFormat="1" applyFont="1" applyBorder="1" applyAlignment="1">
      <alignment horizontal="left" vertical="center"/>
    </xf>
    <xf numFmtId="3" fontId="15" fillId="0" borderId="0" xfId="3" applyNumberFormat="1" applyFont="1" applyBorder="1" applyAlignment="1">
      <alignment horizontal="center" vertical="center"/>
    </xf>
    <xf numFmtId="3" fontId="16" fillId="0" borderId="0" xfId="5" applyNumberFormat="1" applyFont="1" applyBorder="1" applyAlignment="1">
      <alignment horizontal="left" vertical="center"/>
    </xf>
    <xf numFmtId="0" fontId="9" fillId="0" borderId="0" xfId="5" applyBorder="1" applyAlignment="1">
      <alignment vertical="center"/>
    </xf>
    <xf numFmtId="3" fontId="9" fillId="0" borderId="0" xfId="3" applyNumberFormat="1" applyFont="1" applyBorder="1" applyAlignment="1">
      <alignment horizontal="center" vertical="center"/>
    </xf>
    <xf numFmtId="3" fontId="22" fillId="0" borderId="7" xfId="3" applyNumberFormat="1" applyFont="1" applyBorder="1" applyAlignment="1">
      <alignment horizontal="centerContinuous" vertical="center"/>
    </xf>
    <xf numFmtId="3" fontId="6" fillId="0" borderId="10" xfId="3" applyNumberFormat="1" applyFont="1" applyBorder="1" applyAlignment="1">
      <alignment horizontal="centerContinuous" vertical="center"/>
    </xf>
    <xf numFmtId="3" fontId="9" fillId="0" borderId="0" xfId="3" applyNumberFormat="1" applyFont="1" applyBorder="1" applyAlignment="1">
      <alignment vertical="center"/>
    </xf>
    <xf numFmtId="3" fontId="9" fillId="0" borderId="0" xfId="5" applyNumberFormat="1" applyBorder="1" applyAlignment="1">
      <alignment vertical="center"/>
    </xf>
    <xf numFmtId="2" fontId="25" fillId="6" borderId="11" xfId="5" applyNumberFormat="1" applyFont="1" applyFill="1" applyBorder="1" applyAlignment="1">
      <alignment horizontal="center" vertical="center" wrapText="1"/>
    </xf>
    <xf numFmtId="0" fontId="26" fillId="0" borderId="11" xfId="5" applyFont="1" applyBorder="1" applyAlignment="1">
      <alignment horizontal="center" vertical="center" wrapText="1"/>
    </xf>
    <xf numFmtId="2" fontId="25" fillId="3" borderId="11" xfId="5" applyNumberFormat="1" applyFont="1" applyFill="1" applyBorder="1" applyAlignment="1">
      <alignment horizontal="center" vertical="center" wrapText="1"/>
    </xf>
    <xf numFmtId="2" fontId="26" fillId="0" borderId="11" xfId="5" applyNumberFormat="1" applyFont="1" applyBorder="1" applyAlignment="1">
      <alignment horizontal="center" vertical="center" wrapText="1"/>
    </xf>
    <xf numFmtId="3" fontId="9" fillId="0" borderId="0" xfId="3" applyNumberFormat="1" applyFont="1" applyBorder="1" applyAlignment="1">
      <alignment horizontal="centerContinuous" vertical="center"/>
    </xf>
    <xf numFmtId="3" fontId="13" fillId="0" borderId="10" xfId="3" applyNumberFormat="1" applyFont="1" applyBorder="1" applyAlignment="1">
      <alignment horizontal="centerContinuous" vertical="center"/>
    </xf>
    <xf numFmtId="3" fontId="4" fillId="0" borderId="0" xfId="5" applyNumberFormat="1" applyFont="1" applyBorder="1" applyAlignment="1">
      <alignment vertical="center"/>
    </xf>
    <xf numFmtId="3" fontId="33" fillId="0" borderId="0" xfId="3" applyNumberFormat="1" applyFont="1" applyBorder="1" applyAlignment="1">
      <alignment horizontal="left" vertical="center"/>
    </xf>
    <xf numFmtId="3" fontId="33" fillId="0" borderId="0" xfId="3" applyNumberFormat="1" applyFont="1" applyBorder="1" applyAlignment="1">
      <alignment vertical="center"/>
    </xf>
    <xf numFmtId="3" fontId="34" fillId="0" borderId="0" xfId="3" applyNumberFormat="1" applyFont="1" applyBorder="1" applyAlignment="1">
      <alignment horizontal="left" vertical="center"/>
    </xf>
    <xf numFmtId="0" fontId="22" fillId="0" borderId="0" xfId="5" applyFont="1" applyBorder="1" applyAlignment="1">
      <alignment horizontal="centerContinuous" vertical="center"/>
    </xf>
    <xf numFmtId="3" fontId="22" fillId="0" borderId="0" xfId="3" applyNumberFormat="1" applyFont="1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3" fontId="4" fillId="0" borderId="5" xfId="0" applyNumberFormat="1" applyFont="1" applyBorder="1"/>
    <xf numFmtId="0" fontId="39" fillId="0" borderId="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/>
    </xf>
    <xf numFmtId="0" fontId="50" fillId="0" borderId="14" xfId="0" applyFont="1" applyBorder="1" applyAlignment="1">
      <alignment horizontal="center" vertical="center" wrapText="1"/>
    </xf>
    <xf numFmtId="180" fontId="18" fillId="0" borderId="7" xfId="5" applyNumberFormat="1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8" fontId="36" fillId="0" borderId="14" xfId="4" applyNumberFormat="1" applyFont="1" applyBorder="1" applyAlignment="1">
      <alignment horizontal="center" vertical="center"/>
    </xf>
    <xf numFmtId="178" fontId="36" fillId="0" borderId="20" xfId="4" applyNumberFormat="1" applyFont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5" borderId="22" xfId="0" applyFont="1" applyFill="1" applyBorder="1" applyAlignment="1">
      <alignment horizontal="center" vertical="center"/>
    </xf>
    <xf numFmtId="178" fontId="37" fillId="5" borderId="22" xfId="4" applyNumberFormat="1" applyFont="1" applyFill="1" applyBorder="1" applyAlignment="1">
      <alignment horizontal="center" vertical="center"/>
    </xf>
    <xf numFmtId="178" fontId="37" fillId="5" borderId="23" xfId="4" applyNumberFormat="1" applyFont="1" applyFill="1" applyBorder="1" applyAlignment="1">
      <alignment horizontal="center" vertical="center"/>
    </xf>
    <xf numFmtId="0" fontId="46" fillId="3" borderId="0" xfId="5" applyFont="1" applyFill="1" applyAlignment="1">
      <alignment horizontal="center" vertical="center"/>
    </xf>
    <xf numFmtId="168" fontId="18" fillId="0" borderId="0" xfId="5" applyNumberFormat="1" applyFont="1" applyAlignment="1">
      <alignment horizontal="center" vertical="center"/>
    </xf>
    <xf numFmtId="3" fontId="10" fillId="0" borderId="10" xfId="3" applyNumberFormat="1" applyFont="1" applyBorder="1" applyAlignment="1">
      <alignment horizontal="center" vertical="center"/>
    </xf>
    <xf numFmtId="10" fontId="11" fillId="0" borderId="0" xfId="2" applyNumberFormat="1" applyFont="1" applyBorder="1" applyAlignment="1">
      <alignment horizontal="center" vertical="center"/>
    </xf>
    <xf numFmtId="10" fontId="20" fillId="2" borderId="9" xfId="3" applyNumberFormat="1" applyFont="1" applyFill="1" applyBorder="1" applyAlignment="1">
      <alignment horizontal="center" vertical="center"/>
    </xf>
    <xf numFmtId="10" fontId="20" fillId="2" borderId="11" xfId="3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8" fontId="36" fillId="0" borderId="17" xfId="4" applyNumberFormat="1" applyFont="1" applyBorder="1" applyAlignment="1">
      <alignment horizontal="center" vertical="center"/>
    </xf>
    <xf numFmtId="178" fontId="36" fillId="0" borderId="18" xfId="4" applyNumberFormat="1" applyFont="1" applyBorder="1" applyAlignment="1">
      <alignment horizontal="center" vertical="center"/>
    </xf>
    <xf numFmtId="167" fontId="47" fillId="3" borderId="0" xfId="5" applyNumberFormat="1" applyFont="1" applyFill="1" applyBorder="1" applyAlignment="1">
      <alignment horizontal="center" vertical="center"/>
    </xf>
    <xf numFmtId="3" fontId="25" fillId="6" borderId="9" xfId="5" applyNumberFormat="1" applyFont="1" applyFill="1" applyBorder="1" applyAlignment="1">
      <alignment horizontal="center" vertical="center" wrapText="1"/>
    </xf>
    <xf numFmtId="0" fontId="25" fillId="6" borderId="10" xfId="5" applyFont="1" applyFill="1" applyBorder="1" applyAlignment="1">
      <alignment horizontal="center" vertical="center" wrapText="1"/>
    </xf>
    <xf numFmtId="0" fontId="25" fillId="6" borderId="11" xfId="5" applyFont="1" applyFill="1" applyBorder="1" applyAlignment="1">
      <alignment horizontal="center" vertical="center" wrapText="1"/>
    </xf>
    <xf numFmtId="10" fontId="26" fillId="6" borderId="9" xfId="3" applyNumberFormat="1" applyFont="1" applyFill="1" applyBorder="1" applyAlignment="1">
      <alignment horizontal="center" vertical="center"/>
    </xf>
    <xf numFmtId="10" fontId="26" fillId="6" borderId="11" xfId="3" applyNumberFormat="1" applyFont="1" applyFill="1" applyBorder="1" applyAlignment="1">
      <alignment horizontal="center" vertical="center"/>
    </xf>
    <xf numFmtId="1" fontId="26" fillId="0" borderId="14" xfId="7" applyNumberFormat="1" applyFont="1" applyBorder="1" applyAlignment="1" applyProtection="1">
      <alignment horizontal="left" vertical="center" wrapText="1"/>
      <protection hidden="1"/>
    </xf>
    <xf numFmtId="177" fontId="26" fillId="2" borderId="9" xfId="3" applyNumberFormat="1" applyFont="1" applyFill="1" applyBorder="1" applyAlignment="1">
      <alignment horizontal="center" vertical="center"/>
    </xf>
    <xf numFmtId="177" fontId="26" fillId="2" borderId="11" xfId="3" applyNumberFormat="1" applyFont="1" applyFill="1" applyBorder="1" applyAlignment="1">
      <alignment horizontal="center" vertical="center"/>
    </xf>
    <xf numFmtId="1" fontId="26" fillId="0" borderId="9" xfId="5" applyNumberFormat="1" applyFont="1" applyBorder="1" applyAlignment="1">
      <alignment horizontal="left" vertical="center" wrapText="1"/>
    </xf>
    <xf numFmtId="0" fontId="26" fillId="0" borderId="10" xfId="5" applyFont="1" applyBorder="1" applyAlignment="1">
      <alignment horizontal="left" vertical="center" wrapText="1"/>
    </xf>
    <xf numFmtId="0" fontId="26" fillId="0" borderId="11" xfId="5" applyFont="1" applyBorder="1" applyAlignment="1">
      <alignment horizontal="left" vertical="center" wrapText="1"/>
    </xf>
    <xf numFmtId="10" fontId="26" fillId="2" borderId="9" xfId="3" applyNumberFormat="1" applyFont="1" applyFill="1" applyBorder="1" applyAlignment="1">
      <alignment horizontal="center" vertical="center"/>
    </xf>
    <xf numFmtId="10" fontId="26" fillId="2" borderId="11" xfId="3" applyNumberFormat="1" applyFont="1" applyFill="1" applyBorder="1" applyAlignment="1">
      <alignment horizontal="center" vertical="center"/>
    </xf>
    <xf numFmtId="1" fontId="26" fillId="0" borderId="1" xfId="7" applyNumberFormat="1" applyFont="1" applyBorder="1" applyAlignment="1" applyProtection="1">
      <alignment horizontal="left" vertical="center" wrapText="1"/>
      <protection hidden="1"/>
    </xf>
    <xf numFmtId="1" fontId="26" fillId="0" borderId="2" xfId="7" applyNumberFormat="1" applyFont="1" applyBorder="1" applyAlignment="1" applyProtection="1">
      <alignment horizontal="left" vertical="center" wrapText="1"/>
      <protection hidden="1"/>
    </xf>
    <xf numFmtId="1" fontId="26" fillId="0" borderId="3" xfId="7" applyNumberFormat="1" applyFont="1" applyBorder="1" applyAlignment="1" applyProtection="1">
      <alignment horizontal="left" vertical="center" wrapText="1"/>
      <protection hidden="1"/>
    </xf>
    <xf numFmtId="3" fontId="25" fillId="3" borderId="9" xfId="5" applyNumberFormat="1" applyFont="1" applyFill="1" applyBorder="1" applyAlignment="1">
      <alignment horizontal="center" vertical="center" wrapText="1"/>
    </xf>
    <xf numFmtId="0" fontId="25" fillId="3" borderId="10" xfId="5" applyFont="1" applyFill="1" applyBorder="1" applyAlignment="1">
      <alignment horizontal="center" vertical="center" wrapText="1"/>
    </xf>
    <xf numFmtId="0" fontId="25" fillId="3" borderId="11" xfId="5" applyFont="1" applyFill="1" applyBorder="1" applyAlignment="1">
      <alignment horizontal="center" vertical="center" wrapText="1"/>
    </xf>
    <xf numFmtId="10" fontId="26" fillId="3" borderId="9" xfId="3" applyNumberFormat="1" applyFont="1" applyFill="1" applyBorder="1" applyAlignment="1">
      <alignment horizontal="center" vertical="center"/>
    </xf>
    <xf numFmtId="10" fontId="26" fillId="3" borderId="11" xfId="3" applyNumberFormat="1" applyFont="1" applyFill="1" applyBorder="1" applyAlignment="1">
      <alignment horizontal="center" vertical="center"/>
    </xf>
    <xf numFmtId="10" fontId="14" fillId="0" borderId="1" xfId="5" applyNumberFormat="1" applyFont="1" applyBorder="1" applyAlignment="1">
      <alignment horizontal="center" vertical="center"/>
    </xf>
    <xf numFmtId="10" fontId="14" fillId="0" borderId="3" xfId="5" applyNumberFormat="1" applyFont="1" applyBorder="1" applyAlignment="1">
      <alignment horizontal="center" vertical="center"/>
    </xf>
    <xf numFmtId="10" fontId="14" fillId="0" borderId="6" xfId="5" applyNumberFormat="1" applyFont="1" applyBorder="1" applyAlignment="1">
      <alignment horizontal="center" vertical="center"/>
    </xf>
    <xf numFmtId="10" fontId="14" fillId="0" borderId="8" xfId="5" applyNumberFormat="1" applyFont="1" applyBorder="1" applyAlignment="1">
      <alignment horizontal="center" vertical="center"/>
    </xf>
    <xf numFmtId="166" fontId="14" fillId="0" borderId="13" xfId="4" applyFont="1" applyBorder="1" applyAlignment="1">
      <alignment horizontal="center" vertical="center"/>
    </xf>
    <xf numFmtId="166" fontId="14" fillId="0" borderId="15" xfId="4" applyFont="1" applyBorder="1" applyAlignment="1">
      <alignment horizontal="center" vertical="center"/>
    </xf>
    <xf numFmtId="167" fontId="14" fillId="0" borderId="13" xfId="5" applyNumberFormat="1" applyFont="1" applyBorder="1" applyAlignment="1">
      <alignment horizontal="center" vertical="center"/>
    </xf>
    <xf numFmtId="167" fontId="14" fillId="0" borderId="15" xfId="5" applyNumberFormat="1" applyFont="1" applyBorder="1" applyAlignment="1">
      <alignment horizontal="center" vertical="center"/>
    </xf>
    <xf numFmtId="168" fontId="14" fillId="0" borderId="13" xfId="4" applyNumberFormat="1" applyFont="1" applyBorder="1" applyAlignment="1">
      <alignment horizontal="center" vertical="center"/>
    </xf>
    <xf numFmtId="168" fontId="14" fillId="0" borderId="15" xfId="4" applyNumberFormat="1" applyFont="1" applyBorder="1" applyAlignment="1">
      <alignment horizontal="center" vertical="center"/>
    </xf>
    <xf numFmtId="167" fontId="14" fillId="0" borderId="14" xfId="5" applyNumberFormat="1" applyFont="1" applyBorder="1" applyAlignment="1">
      <alignment horizontal="center" vertical="center"/>
    </xf>
    <xf numFmtId="3" fontId="10" fillId="4" borderId="10" xfId="5" applyNumberFormat="1" applyFont="1" applyFill="1" applyBorder="1" applyAlignment="1">
      <alignment horizontal="center" vertical="center"/>
    </xf>
    <xf numFmtId="3" fontId="10" fillId="4" borderId="11" xfId="5" applyNumberFormat="1" applyFont="1" applyFill="1" applyBorder="1" applyAlignment="1">
      <alignment horizontal="center" vertical="center"/>
    </xf>
    <xf numFmtId="166" fontId="10" fillId="5" borderId="9" xfId="4" applyFont="1" applyFill="1" applyBorder="1" applyAlignment="1">
      <alignment horizontal="center" vertical="center"/>
    </xf>
    <xf numFmtId="166" fontId="10" fillId="5" borderId="10" xfId="4" applyFont="1" applyFill="1" applyBorder="1" applyAlignment="1">
      <alignment horizontal="center" vertical="center"/>
    </xf>
    <xf numFmtId="166" fontId="10" fillId="5" borderId="11" xfId="4" applyFont="1" applyFill="1" applyBorder="1" applyAlignment="1">
      <alignment horizontal="center" vertical="center"/>
    </xf>
    <xf numFmtId="3" fontId="16" fillId="0" borderId="9" xfId="5" applyNumberFormat="1" applyFont="1" applyBorder="1" applyAlignment="1">
      <alignment horizontal="left" vertical="center"/>
    </xf>
    <xf numFmtId="0" fontId="9" fillId="0" borderId="11" xfId="5" applyBorder="1" applyAlignment="1">
      <alignment horizontal="left" vertical="center"/>
    </xf>
    <xf numFmtId="169" fontId="12" fillId="0" borderId="0" xfId="3" applyNumberFormat="1" applyFont="1" applyAlignment="1">
      <alignment horizontal="center" vertical="center"/>
    </xf>
    <xf numFmtId="3" fontId="16" fillId="0" borderId="11" xfId="5" applyNumberFormat="1" applyFont="1" applyBorder="1" applyAlignment="1">
      <alignment horizontal="left" vertical="center"/>
    </xf>
    <xf numFmtId="169" fontId="6" fillId="2" borderId="0" xfId="3" applyNumberFormat="1" applyFont="1" applyFill="1" applyAlignment="1">
      <alignment horizontal="center" vertical="center"/>
    </xf>
    <xf numFmtId="3" fontId="21" fillId="0" borderId="3" xfId="5" applyNumberFormat="1" applyFont="1" applyBorder="1" applyAlignment="1">
      <alignment horizontal="center" vertical="center"/>
    </xf>
    <xf numFmtId="3" fontId="21" fillId="0" borderId="5" xfId="5" applyNumberFormat="1" applyFont="1" applyBorder="1" applyAlignment="1">
      <alignment horizontal="center" vertical="center"/>
    </xf>
    <xf numFmtId="3" fontId="21" fillId="0" borderId="8" xfId="5" applyNumberFormat="1" applyFont="1" applyBorder="1" applyAlignment="1">
      <alignment horizontal="center" vertical="center"/>
    </xf>
    <xf numFmtId="3" fontId="14" fillId="0" borderId="1" xfId="5" applyNumberFormat="1" applyFont="1" applyBorder="1" applyAlignment="1">
      <alignment horizontal="center" vertical="center"/>
    </xf>
    <xf numFmtId="3" fontId="14" fillId="0" borderId="2" xfId="5" applyNumberFormat="1" applyFont="1" applyBorder="1" applyAlignment="1">
      <alignment horizontal="center" vertical="center"/>
    </xf>
    <xf numFmtId="3" fontId="14" fillId="0" borderId="3" xfId="5" applyNumberFormat="1" applyFont="1" applyBorder="1" applyAlignment="1">
      <alignment horizontal="center" vertical="center"/>
    </xf>
    <xf numFmtId="3" fontId="14" fillId="0" borderId="4" xfId="5" applyNumberFormat="1" applyFont="1" applyBorder="1" applyAlignment="1">
      <alignment horizontal="center" vertical="center"/>
    </xf>
    <xf numFmtId="3" fontId="14" fillId="0" borderId="0" xfId="5" applyNumberFormat="1" applyFont="1" applyAlignment="1">
      <alignment horizontal="center" vertical="center"/>
    </xf>
    <xf numFmtId="3" fontId="14" fillId="0" borderId="5" xfId="5" applyNumberFormat="1" applyFont="1" applyBorder="1" applyAlignment="1">
      <alignment horizontal="center" vertical="center"/>
    </xf>
    <xf numFmtId="3" fontId="14" fillId="0" borderId="6" xfId="5" applyNumberFormat="1" applyFont="1" applyBorder="1" applyAlignment="1">
      <alignment horizontal="center" vertical="center"/>
    </xf>
    <xf numFmtId="3" fontId="14" fillId="0" borderId="7" xfId="5" applyNumberFormat="1" applyFont="1" applyBorder="1" applyAlignment="1">
      <alignment horizontal="center" vertical="center"/>
    </xf>
    <xf numFmtId="3" fontId="14" fillId="0" borderId="8" xfId="5" applyNumberFormat="1" applyFont="1" applyBorder="1" applyAlignment="1">
      <alignment horizontal="center" vertical="center"/>
    </xf>
    <xf numFmtId="3" fontId="14" fillId="0" borderId="13" xfId="5" applyNumberFormat="1" applyFont="1" applyBorder="1" applyAlignment="1">
      <alignment horizontal="center" vertical="center"/>
    </xf>
    <xf numFmtId="3" fontId="14" fillId="0" borderId="12" xfId="5" applyNumberFormat="1" applyFont="1" applyBorder="1" applyAlignment="1">
      <alignment horizontal="center" vertical="center"/>
    </xf>
    <xf numFmtId="3" fontId="14" fillId="0" borderId="15" xfId="5" applyNumberFormat="1" applyFont="1" applyBorder="1" applyAlignment="1">
      <alignment horizontal="center" vertical="center"/>
    </xf>
    <xf numFmtId="166" fontId="14" fillId="0" borderId="14" xfId="4" applyFont="1" applyBorder="1" applyAlignment="1">
      <alignment horizontal="center" vertical="center" wrapText="1"/>
    </xf>
    <xf numFmtId="167" fontId="14" fillId="0" borderId="14" xfId="5" applyNumberFormat="1" applyFont="1" applyBorder="1" applyAlignment="1">
      <alignment horizontal="center" vertical="center" wrapText="1"/>
    </xf>
    <xf numFmtId="0" fontId="13" fillId="0" borderId="0" xfId="5" applyFont="1" applyAlignment="1">
      <alignment horizontal="center" vertical="center" wrapText="1"/>
    </xf>
    <xf numFmtId="3" fontId="10" fillId="0" borderId="0" xfId="5" applyNumberFormat="1" applyFont="1" applyAlignment="1">
      <alignment horizontal="left" vertical="center"/>
    </xf>
    <xf numFmtId="3" fontId="16" fillId="0" borderId="14" xfId="3" applyNumberFormat="1" applyFont="1" applyBorder="1" applyAlignment="1">
      <alignment horizontal="justify" vertical="center" wrapText="1"/>
    </xf>
    <xf numFmtId="3" fontId="11" fillId="0" borderId="10" xfId="5" applyNumberFormat="1" applyFont="1" applyBorder="1" applyAlignment="1">
      <alignment horizontal="left" vertical="center" wrapText="1"/>
    </xf>
    <xf numFmtId="3" fontId="11" fillId="0" borderId="11" xfId="5" applyNumberFormat="1" applyFont="1" applyBorder="1" applyAlignment="1">
      <alignment horizontal="left" vertical="center" wrapText="1"/>
    </xf>
    <xf numFmtId="3" fontId="16" fillId="0" borderId="9" xfId="5" applyNumberFormat="1" applyFont="1" applyBorder="1" applyAlignment="1">
      <alignment horizontal="justify" vertical="center" wrapText="1"/>
    </xf>
    <xf numFmtId="3" fontId="16" fillId="0" borderId="10" xfId="5" applyNumberFormat="1" applyFont="1" applyBorder="1" applyAlignment="1">
      <alignment horizontal="justify" vertical="center" wrapText="1"/>
    </xf>
    <xf numFmtId="3" fontId="16" fillId="0" borderId="11" xfId="5" applyNumberFormat="1" applyFont="1" applyBorder="1" applyAlignment="1">
      <alignment horizontal="justify" vertical="center" wrapText="1"/>
    </xf>
    <xf numFmtId="0" fontId="10" fillId="0" borderId="0" xfId="5" applyFont="1" applyBorder="1" applyAlignment="1">
      <alignment horizontal="center" vertical="center"/>
    </xf>
    <xf numFmtId="0" fontId="10" fillId="0" borderId="0" xfId="5" applyFont="1" applyAlignment="1">
      <alignment horizontal="center" vertical="center"/>
    </xf>
    <xf numFmtId="3" fontId="20" fillId="0" borderId="0" xfId="3" applyNumberFormat="1" applyFont="1" applyAlignment="1">
      <alignment horizontal="center" vertical="center"/>
    </xf>
    <xf numFmtId="3" fontId="21" fillId="0" borderId="0" xfId="3" applyNumberFormat="1" applyFont="1" applyAlignment="1">
      <alignment horizontal="center" vertical="center"/>
    </xf>
    <xf numFmtId="173" fontId="10" fillId="0" borderId="9" xfId="5" applyNumberFormat="1" applyFont="1" applyBorder="1" applyAlignment="1">
      <alignment horizontal="left" vertical="center"/>
    </xf>
    <xf numFmtId="173" fontId="20" fillId="0" borderId="11" xfId="5" applyNumberFormat="1" applyFont="1" applyBorder="1" applyAlignment="1">
      <alignment horizontal="left" vertical="center"/>
    </xf>
    <xf numFmtId="0" fontId="49" fillId="0" borderId="14" xfId="0" applyFont="1" applyBorder="1" applyAlignment="1">
      <alignment horizontal="center"/>
    </xf>
    <xf numFmtId="0" fontId="50" fillId="0" borderId="1" xfId="0" applyFont="1" applyBorder="1" applyAlignment="1">
      <alignment horizontal="center" vertical="center" wrapText="1"/>
    </xf>
    <xf numFmtId="0" fontId="50" fillId="0" borderId="2" xfId="0" applyFont="1" applyBorder="1" applyAlignment="1">
      <alignment horizontal="center" vertical="center" wrapText="1"/>
    </xf>
    <xf numFmtId="0" fontId="50" fillId="0" borderId="3" xfId="0" applyFont="1" applyBorder="1" applyAlignment="1">
      <alignment horizontal="center" vertical="center" wrapText="1"/>
    </xf>
    <xf numFmtId="0" fontId="50" fillId="0" borderId="6" xfId="0" applyFont="1" applyBorder="1" applyAlignment="1">
      <alignment horizontal="center" vertical="center" wrapText="1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3" fontId="16" fillId="0" borderId="7" xfId="3" applyNumberFormat="1" applyFont="1" applyBorder="1" applyAlignment="1">
      <alignment horizontal="left" vertical="center"/>
    </xf>
    <xf numFmtId="3" fontId="16" fillId="0" borderId="0" xfId="5" applyNumberFormat="1" applyFont="1" applyAlignment="1">
      <alignment horizontal="left" vertical="center" wrapText="1"/>
    </xf>
    <xf numFmtId="14" fontId="51" fillId="0" borderId="9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10">
    <cellStyle name="Millares 2 2" xfId="4"/>
    <cellStyle name="Moneda [0]" xfId="1" builtinId="7"/>
    <cellStyle name="Moneda 2 2" xfId="6"/>
    <cellStyle name="Normal" xfId="0" builtinId="0"/>
    <cellStyle name="Normal 2" xfId="5"/>
    <cellStyle name="Normal 2 2" xfId="9"/>
    <cellStyle name="Normal_LISTA S.E.D" xfId="3"/>
    <cellStyle name="Normal_precios 2001-2 y 2002-1" xfId="7"/>
    <cellStyle name="Porcentaje" xfId="2" builtinId="5"/>
    <cellStyle name="Porcentaje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86591</xdr:colOff>
      <xdr:row>0</xdr:row>
      <xdr:rowOff>43295</xdr:rowOff>
    </xdr:from>
    <xdr:to>
      <xdr:col>2</xdr:col>
      <xdr:colOff>930853</xdr:colOff>
      <xdr:row>3</xdr:row>
      <xdr:rowOff>476250</xdr:rowOff>
    </xdr:to>
    <xdr:pic>
      <xdr:nvPicPr>
        <xdr:cNvPr id="3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14DA2BEA-6067-B55B-BEA7-19C65A661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716" y="43295"/>
          <a:ext cx="1601932" cy="19266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O98"/>
  <sheetViews>
    <sheetView showGridLines="0" showZeros="0" tabSelected="1" zoomScale="44" zoomScaleNormal="44" zoomScaleSheetLayoutView="75" zoomScalePageLayoutView="50" workbookViewId="0">
      <selection activeCell="AB10" sqref="AB10"/>
    </sheetView>
  </sheetViews>
  <sheetFormatPr baseColWidth="10" defaultColWidth="11.42578125" defaultRowHeight="15" x14ac:dyDescent="0.25"/>
  <cols>
    <col min="1" max="1" width="3.42578125" style="269" customWidth="1"/>
    <col min="2" max="2" width="11.42578125" style="56"/>
    <col min="3" max="3" width="14.140625" style="56" customWidth="1"/>
    <col min="4" max="4" width="15.28515625" style="56" bestFit="1" customWidth="1"/>
    <col min="5" max="5" width="13.42578125" style="56" customWidth="1"/>
    <col min="6" max="6" width="20.85546875" style="56" customWidth="1"/>
    <col min="7" max="7" width="16.42578125" style="56" customWidth="1"/>
    <col min="8" max="8" width="16.28515625" style="56" customWidth="1"/>
    <col min="9" max="9" width="13.28515625" style="56" customWidth="1"/>
    <col min="10" max="12" width="12.7109375" style="56" customWidth="1"/>
    <col min="13" max="13" width="18.7109375" style="56" customWidth="1"/>
    <col min="14" max="14" width="26" style="56" customWidth="1"/>
    <col min="15" max="15" width="2.85546875" style="56" customWidth="1"/>
    <col min="16" max="16" width="12.7109375" style="266" customWidth="1"/>
    <col min="17" max="17" width="25.140625" style="56" customWidth="1"/>
    <col min="18" max="18" width="3" style="56" customWidth="1"/>
    <col min="19" max="19" width="12.7109375" style="141" customWidth="1"/>
    <col min="20" max="20" width="22.85546875" style="56" customWidth="1"/>
    <col min="21" max="21" width="2.140625" style="56" customWidth="1"/>
    <col min="22" max="22" width="12.42578125" style="141" customWidth="1"/>
    <col min="23" max="23" width="25.42578125" style="56" customWidth="1"/>
    <col min="24" max="24" width="7.85546875" style="268" customWidth="1"/>
    <col min="25" max="25" width="21.42578125" style="268" customWidth="1"/>
    <col min="26" max="26" width="23.42578125" style="1" customWidth="1"/>
    <col min="27" max="27" width="14.28515625" style="56" customWidth="1"/>
    <col min="28" max="28" width="28.42578125" style="56" customWidth="1"/>
    <col min="29" max="29" width="11.42578125" style="56"/>
    <col min="30" max="30" width="14.28515625" style="56" customWidth="1"/>
    <col min="31" max="31" width="25.42578125" style="56" bestFit="1" customWidth="1"/>
    <col min="32" max="16384" width="11.42578125" style="56"/>
  </cols>
  <sheetData>
    <row r="1" spans="1:31" ht="39.950000000000003" customHeight="1" x14ac:dyDescent="0.25">
      <c r="B1" s="433"/>
      <c r="C1" s="433"/>
      <c r="D1" s="434" t="s">
        <v>67</v>
      </c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6"/>
      <c r="W1" s="440" t="s">
        <v>64</v>
      </c>
      <c r="X1" s="434">
        <v>1</v>
      </c>
      <c r="Y1" s="436"/>
    </row>
    <row r="2" spans="1:31" ht="58.5" customHeight="1" x14ac:dyDescent="0.25">
      <c r="B2" s="433"/>
      <c r="C2" s="433"/>
      <c r="D2" s="437"/>
      <c r="E2" s="438"/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9"/>
      <c r="W2" s="441"/>
      <c r="X2" s="437"/>
      <c r="Y2" s="439"/>
    </row>
    <row r="3" spans="1:31" ht="61.5" customHeight="1" x14ac:dyDescent="0.25">
      <c r="B3" s="433"/>
      <c r="C3" s="433"/>
      <c r="D3" s="434" t="s">
        <v>63</v>
      </c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  <c r="P3" s="435"/>
      <c r="Q3" s="435"/>
      <c r="R3" s="435"/>
      <c r="S3" s="435"/>
      <c r="T3" s="435"/>
      <c r="U3" s="435"/>
      <c r="V3" s="436"/>
      <c r="W3" s="339" t="s">
        <v>65</v>
      </c>
      <c r="X3" s="444">
        <v>44743</v>
      </c>
      <c r="Y3" s="445"/>
    </row>
    <row r="4" spans="1:31" ht="65.25" customHeight="1" x14ac:dyDescent="0.25">
      <c r="A4" s="305"/>
      <c r="B4" s="433"/>
      <c r="C4" s="433"/>
      <c r="D4" s="437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  <c r="P4" s="438"/>
      <c r="Q4" s="438"/>
      <c r="R4" s="438"/>
      <c r="S4" s="438"/>
      <c r="T4" s="438"/>
      <c r="U4" s="438"/>
      <c r="V4" s="439"/>
      <c r="W4" s="339" t="s">
        <v>66</v>
      </c>
      <c r="X4" s="446" t="s">
        <v>68</v>
      </c>
      <c r="Y4" s="447"/>
    </row>
    <row r="5" spans="1:31" ht="39.950000000000003" customHeight="1" x14ac:dyDescent="0.25">
      <c r="A5" s="305"/>
      <c r="B5" s="338"/>
      <c r="C5" s="335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336"/>
      <c r="U5" s="336"/>
      <c r="V5" s="336"/>
      <c r="W5" s="336"/>
      <c r="X5" s="336"/>
      <c r="Y5" s="337"/>
    </row>
    <row r="6" spans="1:31" ht="27.75" x14ac:dyDescent="0.25">
      <c r="A6" s="330"/>
      <c r="B6" s="306" t="s">
        <v>0</v>
      </c>
      <c r="C6" s="2"/>
      <c r="D6" s="2"/>
      <c r="E6" s="2"/>
      <c r="F6" s="3" t="s">
        <v>41</v>
      </c>
      <c r="G6" s="4"/>
      <c r="H6" s="5"/>
      <c r="I6" s="6"/>
      <c r="J6" s="7"/>
      <c r="K6" s="8" t="s">
        <v>40</v>
      </c>
      <c r="L6" s="8"/>
      <c r="M6" s="8"/>
      <c r="N6" s="8"/>
      <c r="O6" s="6"/>
      <c r="P6" s="7"/>
      <c r="Q6" s="8"/>
      <c r="R6" s="6"/>
      <c r="S6" s="9"/>
      <c r="T6" s="10"/>
      <c r="U6" s="11"/>
      <c r="V6" s="9"/>
      <c r="W6" s="12"/>
      <c r="X6" s="13"/>
      <c r="Y6" s="14"/>
    </row>
    <row r="7" spans="1:31" ht="20.25" x14ac:dyDescent="0.25">
      <c r="A7" s="330"/>
      <c r="B7" s="307"/>
      <c r="C7" s="15"/>
      <c r="D7" s="15"/>
      <c r="E7" s="15"/>
      <c r="F7" s="16"/>
      <c r="G7" s="16"/>
      <c r="H7" s="16"/>
      <c r="I7" s="16"/>
      <c r="J7" s="17"/>
      <c r="K7" s="18"/>
      <c r="L7" s="18"/>
      <c r="M7" s="18"/>
      <c r="N7" s="18"/>
      <c r="O7" s="16"/>
      <c r="P7" s="17"/>
      <c r="Q7" s="18"/>
      <c r="R7" s="16"/>
      <c r="S7" s="19"/>
      <c r="T7" s="8"/>
      <c r="U7" s="20"/>
      <c r="V7" s="19"/>
      <c r="W7" s="18"/>
      <c r="X7" s="21"/>
      <c r="Y7" s="22"/>
    </row>
    <row r="8" spans="1:31" ht="18" x14ac:dyDescent="0.25">
      <c r="A8" s="330"/>
      <c r="B8" s="308"/>
      <c r="C8" s="23"/>
      <c r="D8" s="23"/>
      <c r="E8" s="23"/>
      <c r="F8" s="23"/>
      <c r="G8" s="23"/>
      <c r="H8" s="23"/>
      <c r="I8" s="23"/>
      <c r="J8" s="24"/>
      <c r="K8" s="25"/>
      <c r="L8" s="25"/>
      <c r="M8" s="25"/>
      <c r="N8" s="25"/>
      <c r="O8" s="23"/>
      <c r="P8" s="24"/>
      <c r="Q8" s="25"/>
      <c r="R8" s="23"/>
      <c r="S8" s="26"/>
      <c r="T8" s="27"/>
      <c r="U8" s="28"/>
      <c r="V8" s="29"/>
      <c r="W8" s="25"/>
      <c r="X8" s="13"/>
      <c r="Y8" s="14"/>
    </row>
    <row r="9" spans="1:31" ht="18" customHeight="1" x14ac:dyDescent="0.25">
      <c r="A9" s="330"/>
      <c r="B9" s="309" t="s">
        <v>1</v>
      </c>
      <c r="C9" s="30"/>
      <c r="D9" s="282"/>
      <c r="E9" s="283"/>
      <c r="F9" s="283"/>
      <c r="G9" s="31"/>
      <c r="H9" s="31"/>
      <c r="I9" s="32"/>
      <c r="J9" s="33"/>
      <c r="K9" s="8" t="s">
        <v>2</v>
      </c>
      <c r="L9" s="8"/>
      <c r="M9" s="421"/>
      <c r="N9" s="421"/>
      <c r="O9" s="421"/>
      <c r="P9" s="421"/>
      <c r="Q9" s="421"/>
      <c r="R9" s="421"/>
      <c r="S9" s="421"/>
      <c r="T9" s="421"/>
      <c r="U9" s="421"/>
      <c r="V9" s="421"/>
      <c r="W9" s="421"/>
      <c r="X9" s="34"/>
      <c r="Y9" s="14"/>
    </row>
    <row r="10" spans="1:31" ht="16.5" customHeight="1" x14ac:dyDescent="0.25">
      <c r="A10" s="330"/>
      <c r="B10" s="310"/>
      <c r="C10" s="35"/>
      <c r="D10" s="35"/>
      <c r="E10" s="35"/>
      <c r="F10" s="35"/>
      <c r="G10" s="35"/>
      <c r="H10" s="35"/>
      <c r="I10" s="32"/>
      <c r="J10" s="33"/>
      <c r="K10" s="36"/>
      <c r="L10" s="36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34"/>
      <c r="Y10" s="14"/>
    </row>
    <row r="11" spans="1:31" ht="36" customHeight="1" x14ac:dyDescent="0.25">
      <c r="A11" s="330"/>
      <c r="B11" s="309" t="s">
        <v>57</v>
      </c>
      <c r="C11" s="30"/>
      <c r="D11" s="282"/>
      <c r="E11" s="283"/>
      <c r="F11" s="283"/>
      <c r="G11" s="38"/>
      <c r="H11" s="38"/>
      <c r="I11" s="32"/>
      <c r="J11" s="33"/>
      <c r="K11" s="39"/>
      <c r="L11" s="39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34"/>
      <c r="Y11" s="14"/>
      <c r="AE11"/>
    </row>
    <row r="12" spans="1:31" ht="16.5" x14ac:dyDescent="0.25">
      <c r="A12" s="330"/>
      <c r="B12" s="310"/>
      <c r="C12" s="35"/>
      <c r="D12" s="35"/>
      <c r="E12" s="38"/>
      <c r="F12" s="38"/>
      <c r="G12" s="38"/>
      <c r="H12" s="38"/>
      <c r="I12" s="32"/>
      <c r="J12" s="40"/>
      <c r="K12" s="41"/>
      <c r="L12" s="41"/>
      <c r="M12" s="41"/>
      <c r="N12" s="42"/>
      <c r="O12" s="38"/>
      <c r="P12" s="33"/>
      <c r="Q12" s="25"/>
      <c r="R12" s="23"/>
      <c r="S12" s="26"/>
      <c r="T12" s="25"/>
      <c r="U12" s="23"/>
      <c r="V12" s="26"/>
      <c r="W12" s="25"/>
      <c r="X12" s="13"/>
      <c r="Y12" s="14"/>
    </row>
    <row r="13" spans="1:31" ht="84.75" customHeight="1" x14ac:dyDescent="0.25">
      <c r="A13" s="330"/>
      <c r="B13" s="309" t="s">
        <v>58</v>
      </c>
      <c r="C13" s="20"/>
      <c r="D13" s="282"/>
      <c r="E13" s="283"/>
      <c r="F13" s="283"/>
      <c r="G13" s="43"/>
      <c r="K13" s="284" t="s">
        <v>45</v>
      </c>
      <c r="L13" s="284"/>
      <c r="M13" s="285"/>
      <c r="N13" s="286"/>
      <c r="O13" s="422"/>
      <c r="P13" s="422"/>
      <c r="Q13" s="423"/>
      <c r="R13" s="44"/>
      <c r="S13" s="45" t="s">
        <v>3</v>
      </c>
      <c r="T13" s="8"/>
      <c r="U13" s="20" t="s">
        <v>4</v>
      </c>
      <c r="V13" s="424"/>
      <c r="W13" s="425"/>
      <c r="X13" s="426"/>
      <c r="Y13" s="14"/>
    </row>
    <row r="14" spans="1:31" ht="16.5" x14ac:dyDescent="0.25">
      <c r="A14" s="330"/>
      <c r="B14" s="310"/>
      <c r="C14" s="35"/>
      <c r="D14" s="35"/>
      <c r="E14" s="35"/>
      <c r="F14" s="35"/>
      <c r="G14" s="35"/>
      <c r="H14" s="35"/>
      <c r="I14" s="32"/>
      <c r="J14" s="33"/>
      <c r="K14" s="46"/>
      <c r="L14" s="46"/>
      <c r="M14" s="46"/>
      <c r="N14" s="42"/>
      <c r="O14" s="38"/>
      <c r="P14" s="33"/>
      <c r="Q14" s="25"/>
      <c r="R14" s="32"/>
      <c r="S14" s="47"/>
      <c r="T14" s="46"/>
      <c r="U14" s="23"/>
      <c r="V14" s="48"/>
      <c r="W14" s="25"/>
      <c r="X14" s="13"/>
      <c r="Y14" s="14"/>
    </row>
    <row r="15" spans="1:31" ht="18" x14ac:dyDescent="0.25">
      <c r="A15" s="330"/>
      <c r="B15" s="311" t="s">
        <v>52</v>
      </c>
      <c r="C15" s="20"/>
      <c r="D15" s="442"/>
      <c r="E15" s="442"/>
      <c r="F15" s="442"/>
      <c r="G15" s="49"/>
      <c r="H15" s="49"/>
      <c r="I15" s="44"/>
      <c r="J15" s="50"/>
      <c r="K15" s="51"/>
      <c r="L15" s="51"/>
      <c r="M15" s="51"/>
      <c r="N15" s="52"/>
      <c r="O15" s="443"/>
      <c r="P15" s="443"/>
      <c r="Q15" s="443"/>
      <c r="R15" s="44"/>
      <c r="S15" s="45" t="s">
        <v>59</v>
      </c>
      <c r="T15" s="8"/>
      <c r="U15" s="20" t="s">
        <v>4</v>
      </c>
      <c r="V15" s="420" t="s">
        <v>43</v>
      </c>
      <c r="W15" s="420"/>
      <c r="X15" s="420"/>
      <c r="Y15" s="14"/>
    </row>
    <row r="16" spans="1:31" ht="16.5" customHeight="1" x14ac:dyDescent="0.25">
      <c r="A16" s="330"/>
      <c r="B16" s="310"/>
      <c r="C16" s="35"/>
      <c r="D16" s="35"/>
      <c r="E16" s="35"/>
      <c r="F16" s="35"/>
      <c r="G16" s="35"/>
      <c r="H16" s="419" t="s">
        <v>5</v>
      </c>
      <c r="I16" s="419"/>
      <c r="J16" s="419"/>
      <c r="K16" s="401"/>
      <c r="L16" s="401"/>
      <c r="M16" s="401"/>
      <c r="N16" s="401"/>
      <c r="O16" s="53"/>
      <c r="P16" s="53"/>
      <c r="Q16" s="53"/>
      <c r="R16" s="32"/>
      <c r="S16" s="47"/>
      <c r="T16" s="46"/>
      <c r="U16" s="23"/>
      <c r="V16" s="48"/>
      <c r="W16" s="25"/>
      <c r="X16" s="13"/>
      <c r="Y16" s="14"/>
    </row>
    <row r="17" spans="1:31" ht="20.25" customHeight="1" x14ac:dyDescent="0.25">
      <c r="A17" s="330"/>
      <c r="B17" s="309" t="s">
        <v>6</v>
      </c>
      <c r="C17" s="20"/>
      <c r="D17" s="283"/>
      <c r="E17" s="283"/>
      <c r="F17" s="283"/>
      <c r="G17" s="37"/>
      <c r="H17" s="419"/>
      <c r="I17" s="419"/>
      <c r="J17" s="419"/>
      <c r="K17" s="401"/>
      <c r="L17" s="401"/>
      <c r="M17" s="401"/>
      <c r="N17" s="401"/>
      <c r="O17" s="53"/>
      <c r="P17" s="53"/>
      <c r="Q17" s="53"/>
      <c r="R17" s="44"/>
      <c r="S17" s="45" t="s">
        <v>60</v>
      </c>
      <c r="T17" s="8"/>
      <c r="U17" s="20" t="s">
        <v>4</v>
      </c>
      <c r="V17" s="420" t="s">
        <v>42</v>
      </c>
      <c r="W17" s="420"/>
      <c r="X17" s="420"/>
      <c r="Y17" s="14"/>
    </row>
    <row r="18" spans="1:31" ht="16.5" x14ac:dyDescent="0.25">
      <c r="A18" s="330"/>
      <c r="B18" s="310"/>
      <c r="C18" s="35"/>
      <c r="D18" s="35"/>
      <c r="E18" s="35"/>
      <c r="F18" s="35"/>
      <c r="G18" s="38"/>
      <c r="H18" s="38"/>
      <c r="I18" s="32"/>
      <c r="J18" s="33"/>
      <c r="K18" s="42"/>
      <c r="L18" s="42"/>
      <c r="M18" s="42"/>
      <c r="N18" s="46"/>
      <c r="O18" s="54"/>
      <c r="P18" s="55"/>
      <c r="Q18" s="25"/>
      <c r="R18" s="32"/>
      <c r="S18" s="47"/>
      <c r="T18" s="46"/>
      <c r="U18" s="23"/>
      <c r="V18" s="48"/>
      <c r="W18" s="25"/>
      <c r="X18" s="13"/>
      <c r="Y18" s="14"/>
    </row>
    <row r="19" spans="1:31" ht="61.5" customHeight="1" x14ac:dyDescent="0.25">
      <c r="A19" s="330"/>
      <c r="B19" s="309" t="s">
        <v>50</v>
      </c>
      <c r="C19" s="20"/>
      <c r="D19" s="283"/>
      <c r="E19" s="283"/>
      <c r="F19" s="283"/>
      <c r="G19" s="43"/>
      <c r="H19" s="57"/>
      <c r="I19" s="58" t="s">
        <v>7</v>
      </c>
      <c r="J19" s="59"/>
      <c r="K19" s="401" t="s">
        <v>49</v>
      </c>
      <c r="L19" s="401"/>
      <c r="M19" s="401"/>
      <c r="N19" s="401"/>
      <c r="O19" s="270"/>
      <c r="P19" s="60"/>
      <c r="Q19" s="60"/>
      <c r="R19" s="44"/>
      <c r="S19" s="45" t="s">
        <v>8</v>
      </c>
      <c r="T19" s="8"/>
      <c r="U19" s="20" t="s">
        <v>4</v>
      </c>
      <c r="V19" s="397"/>
      <c r="W19" s="398"/>
      <c r="X19" s="13"/>
      <c r="Y19" s="14"/>
    </row>
    <row r="20" spans="1:31" ht="17.25" customHeight="1" x14ac:dyDescent="0.25">
      <c r="A20" s="330"/>
      <c r="B20" s="310"/>
      <c r="C20" s="35"/>
      <c r="D20" s="35"/>
      <c r="E20" s="35"/>
      <c r="F20" s="38"/>
      <c r="G20" s="35"/>
      <c r="H20" s="35"/>
      <c r="I20" s="32"/>
      <c r="J20" s="33"/>
      <c r="K20" s="58"/>
      <c r="L20" s="39"/>
      <c r="M20" s="39"/>
      <c r="N20" s="46"/>
      <c r="O20" s="54"/>
      <c r="P20" s="33"/>
      <c r="Q20" s="25"/>
      <c r="R20" s="32"/>
      <c r="S20" s="47"/>
      <c r="T20" s="46"/>
      <c r="U20" s="23"/>
      <c r="V20" s="48"/>
      <c r="W20" s="25"/>
      <c r="X20" s="13"/>
      <c r="Y20" s="14"/>
      <c r="AE20" s="61"/>
    </row>
    <row r="21" spans="1:31" ht="38.25" customHeight="1" x14ac:dyDescent="0.25">
      <c r="A21" s="330"/>
      <c r="B21" s="309" t="s">
        <v>51</v>
      </c>
      <c r="C21" s="20"/>
      <c r="D21" s="283"/>
      <c r="E21" s="283"/>
      <c r="F21" s="283"/>
      <c r="G21" s="62"/>
      <c r="H21" s="62"/>
      <c r="I21" s="62"/>
      <c r="J21" s="62"/>
      <c r="K21" s="51"/>
      <c r="L21" s="51"/>
      <c r="M21" s="51"/>
      <c r="N21" s="8"/>
      <c r="O21" s="399"/>
      <c r="P21" s="399"/>
      <c r="Q21" s="399"/>
      <c r="R21" s="44"/>
      <c r="S21" s="45" t="s">
        <v>9</v>
      </c>
      <c r="T21" s="8"/>
      <c r="U21" s="20" t="s">
        <v>4</v>
      </c>
      <c r="V21" s="397"/>
      <c r="W21" s="398"/>
      <c r="X21" s="13"/>
      <c r="Y21" s="14"/>
      <c r="AE21" s="61"/>
    </row>
    <row r="22" spans="1:31" ht="32.25" customHeight="1" x14ac:dyDescent="0.25">
      <c r="A22" s="330"/>
      <c r="B22" s="312"/>
      <c r="C22" s="62"/>
      <c r="D22" s="62"/>
      <c r="E22" s="62"/>
      <c r="F22" s="62"/>
      <c r="G22" s="62"/>
      <c r="H22" s="62"/>
      <c r="I22" s="62"/>
      <c r="J22" s="62"/>
      <c r="K22" s="39"/>
      <c r="L22" s="39"/>
      <c r="M22" s="39"/>
      <c r="N22" s="46"/>
      <c r="O22" s="54"/>
      <c r="P22" s="55"/>
      <c r="Q22" s="25"/>
      <c r="R22" s="32"/>
      <c r="S22" s="47"/>
      <c r="T22" s="46"/>
      <c r="U22" s="23"/>
      <c r="V22" s="48"/>
      <c r="W22" s="25"/>
      <c r="X22" s="13"/>
      <c r="Y22" s="14"/>
      <c r="AE22" s="61"/>
    </row>
    <row r="23" spans="1:31" ht="39.75" customHeight="1" x14ac:dyDescent="0.25">
      <c r="A23" s="330"/>
      <c r="B23" s="311" t="s">
        <v>52</v>
      </c>
      <c r="C23" s="62"/>
      <c r="D23" s="283"/>
      <c r="E23" s="283"/>
      <c r="F23" s="283"/>
      <c r="G23" s="62"/>
      <c r="H23" s="63"/>
      <c r="I23" s="62"/>
      <c r="J23" s="62"/>
      <c r="K23" s="51"/>
      <c r="L23" s="51"/>
      <c r="M23" s="51"/>
      <c r="N23" s="52"/>
      <c r="O23" s="399"/>
      <c r="P23" s="399"/>
      <c r="Q23" s="399"/>
      <c r="R23" s="44"/>
      <c r="S23" s="45" t="s">
        <v>10</v>
      </c>
      <c r="T23" s="8"/>
      <c r="U23" s="20" t="s">
        <v>4</v>
      </c>
      <c r="V23" s="397"/>
      <c r="W23" s="400"/>
      <c r="X23" s="13"/>
      <c r="Y23" s="14"/>
      <c r="AE23" s="61"/>
    </row>
    <row r="24" spans="1:31" ht="20.25" x14ac:dyDescent="0.25">
      <c r="A24" s="330"/>
      <c r="B24" s="427"/>
      <c r="C24" s="428"/>
      <c r="D24" s="428"/>
      <c r="E24" s="428"/>
      <c r="F24" s="428"/>
      <c r="G24" s="428"/>
      <c r="H24" s="428"/>
      <c r="I24" s="428"/>
      <c r="J24" s="428"/>
      <c r="K24" s="428"/>
      <c r="L24" s="64"/>
      <c r="M24" s="64"/>
      <c r="N24" s="52"/>
      <c r="O24" s="38"/>
      <c r="P24" s="33"/>
      <c r="Q24" s="65"/>
      <c r="R24" s="44"/>
      <c r="S24" s="45"/>
      <c r="T24" s="8"/>
      <c r="U24" s="20"/>
      <c r="V24" s="66"/>
      <c r="W24" s="67"/>
      <c r="X24" s="13"/>
      <c r="Y24" s="14"/>
      <c r="AB24" s="68"/>
      <c r="AE24" s="69"/>
    </row>
    <row r="25" spans="1:31" ht="42.75" customHeight="1" x14ac:dyDescent="0.25">
      <c r="A25" s="330"/>
      <c r="B25" s="313"/>
      <c r="C25" s="70"/>
      <c r="D25" s="70"/>
      <c r="E25" s="70"/>
      <c r="F25" s="71"/>
      <c r="G25" s="429"/>
      <c r="H25" s="429"/>
      <c r="I25" s="430"/>
      <c r="J25" s="430"/>
      <c r="K25" s="72"/>
      <c r="L25" s="72"/>
      <c r="M25" s="72"/>
      <c r="N25" s="52"/>
      <c r="O25" s="38"/>
      <c r="P25" s="33"/>
      <c r="Q25" s="65"/>
      <c r="R25" s="44"/>
      <c r="S25" s="45" t="s">
        <v>11</v>
      </c>
      <c r="T25" s="8"/>
      <c r="U25" s="20" t="s">
        <v>4</v>
      </c>
      <c r="V25" s="431" t="s">
        <v>44</v>
      </c>
      <c r="W25" s="432"/>
      <c r="X25" s="13"/>
      <c r="Y25" s="14"/>
      <c r="AB25" s="68"/>
      <c r="AE25" s="73"/>
    </row>
    <row r="26" spans="1:31" ht="15.75" x14ac:dyDescent="0.25">
      <c r="A26" s="330"/>
      <c r="B26" s="314"/>
      <c r="C26" s="74"/>
      <c r="D26" s="74"/>
      <c r="E26" s="74"/>
      <c r="F26" s="74"/>
      <c r="G26" s="74"/>
      <c r="H26" s="74"/>
      <c r="I26" s="74"/>
      <c r="J26" s="75"/>
      <c r="K26" s="76"/>
      <c r="L26" s="76"/>
      <c r="M26" s="76"/>
      <c r="N26" s="76"/>
      <c r="O26" s="74"/>
      <c r="P26" s="75"/>
      <c r="Q26" s="76"/>
      <c r="R26" s="74"/>
      <c r="S26" s="77"/>
      <c r="T26" s="76"/>
      <c r="U26" s="74"/>
      <c r="V26" s="77"/>
      <c r="W26" s="76"/>
      <c r="X26" s="78"/>
      <c r="Y26" s="79"/>
    </row>
    <row r="27" spans="1:31" s="86" customFormat="1" ht="23.25" x14ac:dyDescent="0.25">
      <c r="A27" s="331"/>
      <c r="B27" s="315" t="s">
        <v>12</v>
      </c>
      <c r="C27" s="80"/>
      <c r="D27" s="80"/>
      <c r="E27" s="80"/>
      <c r="F27" s="80"/>
      <c r="G27" s="80"/>
      <c r="H27" s="80"/>
      <c r="I27" s="80"/>
      <c r="J27" s="81"/>
      <c r="K27" s="82"/>
      <c r="L27" s="82"/>
      <c r="M27" s="82"/>
      <c r="N27" s="82"/>
      <c r="O27" s="80"/>
      <c r="P27" s="81"/>
      <c r="Q27" s="82"/>
      <c r="R27" s="80"/>
      <c r="S27" s="83"/>
      <c r="T27" s="82"/>
      <c r="U27" s="80"/>
      <c r="V27" s="83"/>
      <c r="W27" s="82"/>
      <c r="X27" s="84"/>
      <c r="Y27" s="85"/>
      <c r="Z27" s="1"/>
    </row>
    <row r="28" spans="1:31" x14ac:dyDescent="0.25">
      <c r="A28" s="330"/>
      <c r="B28" s="316"/>
      <c r="C28" s="87"/>
      <c r="D28" s="87"/>
      <c r="E28" s="87"/>
      <c r="F28" s="87"/>
      <c r="G28" s="87"/>
      <c r="H28" s="87"/>
      <c r="I28" s="87"/>
      <c r="J28" s="88"/>
      <c r="K28" s="89"/>
      <c r="L28" s="89"/>
      <c r="M28" s="89"/>
      <c r="N28" s="89"/>
      <c r="O28" s="87"/>
      <c r="P28" s="88"/>
      <c r="Q28" s="89"/>
      <c r="R28" s="87"/>
      <c r="S28" s="90"/>
      <c r="T28" s="89"/>
      <c r="U28" s="87"/>
      <c r="V28" s="90"/>
      <c r="W28" s="89"/>
      <c r="X28" s="91"/>
      <c r="Y28" s="92"/>
    </row>
    <row r="29" spans="1:31" ht="18" x14ac:dyDescent="0.25">
      <c r="A29" s="330"/>
      <c r="B29" s="392" t="s">
        <v>13</v>
      </c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3"/>
      <c r="O29" s="93"/>
      <c r="P29" s="394" t="s">
        <v>14</v>
      </c>
      <c r="Q29" s="395"/>
      <c r="R29" s="395"/>
      <c r="S29" s="395"/>
      <c r="T29" s="395"/>
      <c r="U29" s="395"/>
      <c r="V29" s="395"/>
      <c r="W29" s="395"/>
      <c r="X29" s="395"/>
      <c r="Y29" s="396"/>
    </row>
    <row r="30" spans="1:31" x14ac:dyDescent="0.25">
      <c r="A30" s="330"/>
      <c r="B30" s="317"/>
      <c r="C30" s="94"/>
      <c r="D30" s="94"/>
      <c r="E30" s="94"/>
      <c r="F30" s="94"/>
      <c r="G30" s="94"/>
      <c r="H30" s="94"/>
      <c r="I30" s="94"/>
      <c r="J30" s="88"/>
      <c r="K30" s="95"/>
      <c r="L30" s="95"/>
      <c r="M30" s="95"/>
      <c r="N30" s="95"/>
      <c r="O30" s="94"/>
      <c r="P30" s="88"/>
      <c r="Q30" s="95"/>
      <c r="R30" s="94"/>
      <c r="S30" s="90"/>
      <c r="T30" s="95"/>
      <c r="U30" s="94"/>
      <c r="V30" s="90"/>
      <c r="W30" s="95"/>
      <c r="X30" s="96"/>
      <c r="Y30" s="97"/>
    </row>
    <row r="31" spans="1:31" x14ac:dyDescent="0.25">
      <c r="A31" s="330"/>
      <c r="B31" s="402" t="s">
        <v>53</v>
      </c>
      <c r="C31" s="405" t="s">
        <v>54</v>
      </c>
      <c r="D31" s="406"/>
      <c r="E31" s="406"/>
      <c r="F31" s="406"/>
      <c r="G31" s="406"/>
      <c r="H31" s="407"/>
      <c r="I31" s="414" t="s">
        <v>15</v>
      </c>
      <c r="J31" s="391" t="s">
        <v>16</v>
      </c>
      <c r="K31" s="391"/>
      <c r="L31" s="391"/>
      <c r="M31" s="391"/>
      <c r="N31" s="391"/>
      <c r="O31" s="98"/>
      <c r="P31" s="99" t="s">
        <v>17</v>
      </c>
      <c r="Q31" s="100"/>
      <c r="R31" s="101"/>
      <c r="S31" s="102" t="s">
        <v>18</v>
      </c>
      <c r="T31" s="103"/>
      <c r="U31" s="93"/>
      <c r="V31" s="104" t="s">
        <v>19</v>
      </c>
      <c r="W31" s="105"/>
      <c r="X31" s="106"/>
      <c r="Y31" s="107"/>
    </row>
    <row r="32" spans="1:31" x14ac:dyDescent="0.25">
      <c r="A32" s="330"/>
      <c r="B32" s="403"/>
      <c r="C32" s="408"/>
      <c r="D32" s="409"/>
      <c r="E32" s="409"/>
      <c r="F32" s="409"/>
      <c r="G32" s="409"/>
      <c r="H32" s="410"/>
      <c r="I32" s="415"/>
      <c r="J32" s="417" t="s">
        <v>61</v>
      </c>
      <c r="K32" s="418" t="s">
        <v>20</v>
      </c>
      <c r="L32" s="418" t="s">
        <v>21</v>
      </c>
      <c r="M32" s="418" t="s">
        <v>22</v>
      </c>
      <c r="N32" s="391" t="s">
        <v>23</v>
      </c>
      <c r="O32" s="98"/>
      <c r="P32" s="385" t="s">
        <v>24</v>
      </c>
      <c r="Q32" s="387" t="s">
        <v>25</v>
      </c>
      <c r="R32" s="101"/>
      <c r="S32" s="389" t="s">
        <v>24</v>
      </c>
      <c r="T32" s="391" t="s">
        <v>25</v>
      </c>
      <c r="U32" s="108"/>
      <c r="V32" s="389" t="s">
        <v>24</v>
      </c>
      <c r="W32" s="387" t="s">
        <v>26</v>
      </c>
      <c r="X32" s="381" t="s">
        <v>62</v>
      </c>
      <c r="Y32" s="382"/>
    </row>
    <row r="33" spans="1:93" ht="27.75" customHeight="1" x14ac:dyDescent="0.25">
      <c r="A33" s="330"/>
      <c r="B33" s="404"/>
      <c r="C33" s="411"/>
      <c r="D33" s="412"/>
      <c r="E33" s="412"/>
      <c r="F33" s="412"/>
      <c r="G33" s="412"/>
      <c r="H33" s="413"/>
      <c r="I33" s="416"/>
      <c r="J33" s="417"/>
      <c r="K33" s="418"/>
      <c r="L33" s="418"/>
      <c r="M33" s="418"/>
      <c r="N33" s="391"/>
      <c r="O33" s="98"/>
      <c r="P33" s="386"/>
      <c r="Q33" s="388"/>
      <c r="R33" s="101"/>
      <c r="S33" s="390"/>
      <c r="T33" s="391"/>
      <c r="U33" s="108"/>
      <c r="V33" s="390"/>
      <c r="W33" s="388"/>
      <c r="X33" s="383"/>
      <c r="Y33" s="384"/>
    </row>
    <row r="34" spans="1:93" s="119" customFormat="1" ht="39.75" customHeight="1" x14ac:dyDescent="0.25">
      <c r="A34" s="330"/>
      <c r="B34" s="318"/>
      <c r="C34" s="360"/>
      <c r="D34" s="361"/>
      <c r="E34" s="361"/>
      <c r="F34" s="361"/>
      <c r="G34" s="361"/>
      <c r="H34" s="362"/>
      <c r="I34" s="109"/>
      <c r="J34" s="110"/>
      <c r="K34" s="111"/>
      <c r="L34" s="112"/>
      <c r="M34" s="112"/>
      <c r="N34" s="113"/>
      <c r="O34" s="114"/>
      <c r="P34" s="115"/>
      <c r="Q34" s="116">
        <f t="shared" ref="Q34:Q38" si="0">+ROUND((ROUNDDOWN(P34,2))*K34,2)</f>
        <v>0</v>
      </c>
      <c r="R34" s="114"/>
      <c r="S34" s="117"/>
      <c r="T34" s="116">
        <f t="shared" ref="T34:T39" si="1">+ROUND((ROUNDDOWN(S34,2))*K34,2)</f>
        <v>0</v>
      </c>
      <c r="U34" s="118"/>
      <c r="V34" s="117"/>
      <c r="W34" s="116">
        <f t="shared" ref="W34:W38" si="2">+ROUND((ROUNDDOWN(V34,2))*K34,2)</f>
        <v>0</v>
      </c>
      <c r="X34" s="363"/>
      <c r="Y34" s="364"/>
      <c r="Z34" s="1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</row>
    <row r="35" spans="1:93" ht="39.75" customHeight="1" x14ac:dyDescent="0.25">
      <c r="A35" s="330"/>
      <c r="B35" s="319"/>
      <c r="C35" s="368"/>
      <c r="D35" s="369"/>
      <c r="E35" s="369"/>
      <c r="F35" s="369"/>
      <c r="G35" s="369"/>
      <c r="H35" s="370"/>
      <c r="I35" s="120"/>
      <c r="J35" s="121"/>
      <c r="K35" s="122"/>
      <c r="L35" s="121"/>
      <c r="M35" s="123"/>
      <c r="N35" s="124">
        <f t="shared" ref="N35:N37" si="3">ROUND(L35*M35,2)</f>
        <v>0</v>
      </c>
      <c r="O35" s="114"/>
      <c r="P35" s="121"/>
      <c r="Q35" s="125">
        <f>ROUND(P35*M35,2)</f>
        <v>0</v>
      </c>
      <c r="R35" s="114"/>
      <c r="S35" s="126"/>
      <c r="T35" s="125">
        <f t="shared" si="1"/>
        <v>0</v>
      </c>
      <c r="U35" s="118"/>
      <c r="V35" s="127">
        <f t="shared" ref="V35:W37" si="4">P35+S35</f>
        <v>0</v>
      </c>
      <c r="W35" s="125">
        <f>Q35+T35</f>
        <v>0</v>
      </c>
      <c r="X35" s="371"/>
      <c r="Y35" s="372"/>
    </row>
    <row r="36" spans="1:93" s="119" customFormat="1" ht="39.75" customHeight="1" x14ac:dyDescent="0.25">
      <c r="A36" s="330"/>
      <c r="B36" s="318"/>
      <c r="C36" s="360"/>
      <c r="D36" s="361"/>
      <c r="E36" s="361"/>
      <c r="F36" s="361"/>
      <c r="G36" s="361"/>
      <c r="H36" s="362"/>
      <c r="I36" s="109"/>
      <c r="J36" s="110"/>
      <c r="K36" s="111"/>
      <c r="L36" s="112"/>
      <c r="M36" s="112"/>
      <c r="N36" s="113">
        <f t="shared" si="3"/>
        <v>0</v>
      </c>
      <c r="O36" s="114"/>
      <c r="P36" s="115"/>
      <c r="Q36" s="116">
        <f t="shared" ref="Q36:Q37" si="5">ROUND(P36*M36,2)</f>
        <v>0</v>
      </c>
      <c r="R36" s="114"/>
      <c r="S36" s="117"/>
      <c r="T36" s="116">
        <f t="shared" si="1"/>
        <v>0</v>
      </c>
      <c r="U36" s="118"/>
      <c r="V36" s="117">
        <f t="shared" si="4"/>
        <v>0</v>
      </c>
      <c r="W36" s="116">
        <f>Q36+T36</f>
        <v>0</v>
      </c>
      <c r="X36" s="363"/>
      <c r="Y36" s="364"/>
      <c r="Z36" s="1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</row>
    <row r="37" spans="1:93" ht="39.75" customHeight="1" x14ac:dyDescent="0.25">
      <c r="A37" s="330"/>
      <c r="B37" s="319"/>
      <c r="C37" s="368"/>
      <c r="D37" s="369"/>
      <c r="E37" s="369"/>
      <c r="F37" s="369"/>
      <c r="G37" s="369"/>
      <c r="H37" s="370"/>
      <c r="I37" s="120"/>
      <c r="J37" s="121"/>
      <c r="K37" s="122"/>
      <c r="L37" s="121"/>
      <c r="M37" s="123"/>
      <c r="N37" s="124">
        <f t="shared" si="3"/>
        <v>0</v>
      </c>
      <c r="O37" s="114"/>
      <c r="P37" s="121"/>
      <c r="Q37" s="125">
        <f t="shared" si="5"/>
        <v>0</v>
      </c>
      <c r="R37" s="114"/>
      <c r="S37" s="126"/>
      <c r="T37" s="125">
        <v>0</v>
      </c>
      <c r="U37" s="118"/>
      <c r="V37" s="127">
        <f t="shared" si="4"/>
        <v>0</v>
      </c>
      <c r="W37" s="125">
        <f t="shared" si="4"/>
        <v>0</v>
      </c>
      <c r="X37" s="371"/>
      <c r="Y37" s="372"/>
    </row>
    <row r="38" spans="1:93" s="119" customFormat="1" ht="39.75" customHeight="1" x14ac:dyDescent="0.25">
      <c r="A38" s="330"/>
      <c r="B38" s="318"/>
      <c r="C38" s="360"/>
      <c r="D38" s="361"/>
      <c r="E38" s="361"/>
      <c r="F38" s="361"/>
      <c r="G38" s="361"/>
      <c r="H38" s="362"/>
      <c r="I38" s="109"/>
      <c r="J38" s="128"/>
      <c r="K38" s="129"/>
      <c r="L38" s="129"/>
      <c r="M38" s="130"/>
      <c r="N38" s="131"/>
      <c r="O38" s="114"/>
      <c r="P38" s="129"/>
      <c r="Q38" s="116">
        <f t="shared" si="0"/>
        <v>0</v>
      </c>
      <c r="R38" s="114"/>
      <c r="S38" s="117"/>
      <c r="T38" s="116">
        <f t="shared" si="1"/>
        <v>0</v>
      </c>
      <c r="U38" s="118"/>
      <c r="V38" s="130"/>
      <c r="W38" s="116">
        <f t="shared" si="2"/>
        <v>0</v>
      </c>
      <c r="X38" s="363"/>
      <c r="Y38" s="364"/>
      <c r="Z38" s="1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</row>
    <row r="39" spans="1:93" s="299" customFormat="1" ht="39.75" customHeight="1" x14ac:dyDescent="0.25">
      <c r="A39" s="332"/>
      <c r="B39" s="320"/>
      <c r="C39" s="376"/>
      <c r="D39" s="377"/>
      <c r="E39" s="377"/>
      <c r="F39" s="377"/>
      <c r="G39" s="377"/>
      <c r="H39" s="378"/>
      <c r="I39" s="287"/>
      <c r="J39" s="288"/>
      <c r="K39" s="289">
        <f t="shared" ref="K39:K42" si="6">+L39-J39</f>
        <v>0</v>
      </c>
      <c r="L39" s="290">
        <v>0</v>
      </c>
      <c r="M39" s="291"/>
      <c r="N39" s="292">
        <f>ROUND(L39*M39,2)</f>
        <v>0</v>
      </c>
      <c r="O39" s="293"/>
      <c r="P39" s="290">
        <v>0</v>
      </c>
      <c r="Q39" s="294">
        <f t="shared" ref="Q39" si="7">ROUND(P39*M39,2)</f>
        <v>0</v>
      </c>
      <c r="R39" s="293"/>
      <c r="S39" s="295"/>
      <c r="T39" s="294">
        <f t="shared" si="1"/>
        <v>0</v>
      </c>
      <c r="U39" s="296"/>
      <c r="V39" s="297">
        <f t="shared" ref="V39" si="8">P39+S39</f>
        <v>0</v>
      </c>
      <c r="W39" s="294">
        <f>Q39+T39</f>
        <v>0</v>
      </c>
      <c r="X39" s="379">
        <f>IF(L39=0,0)+IF(L39&gt;0,V39/L39)</f>
        <v>0</v>
      </c>
      <c r="Y39" s="380"/>
      <c r="Z39" s="298"/>
    </row>
    <row r="40" spans="1:93" s="119" customFormat="1" ht="39.75" customHeight="1" x14ac:dyDescent="0.25">
      <c r="A40" s="330"/>
      <c r="B40" s="318"/>
      <c r="C40" s="360"/>
      <c r="D40" s="361"/>
      <c r="E40" s="361"/>
      <c r="F40" s="361"/>
      <c r="G40" s="361"/>
      <c r="H40" s="362"/>
      <c r="I40" s="109"/>
      <c r="J40" s="128"/>
      <c r="K40" s="129"/>
      <c r="L40" s="129"/>
      <c r="M40" s="130"/>
      <c r="N40" s="131"/>
      <c r="O40" s="114"/>
      <c r="P40" s="129"/>
      <c r="Q40" s="116"/>
      <c r="R40" s="114"/>
      <c r="S40" s="117"/>
      <c r="T40" s="116"/>
      <c r="U40" s="118"/>
      <c r="V40" s="130"/>
      <c r="W40" s="116"/>
      <c r="X40" s="363"/>
      <c r="Y40" s="364"/>
      <c r="Z40" s="1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</row>
    <row r="41" spans="1:93" s="299" customFormat="1" ht="39.75" customHeight="1" x14ac:dyDescent="0.25">
      <c r="A41" s="332"/>
      <c r="B41" s="320"/>
      <c r="C41" s="300"/>
      <c r="D41" s="301"/>
      <c r="E41" s="301"/>
      <c r="F41" s="301"/>
      <c r="G41" s="301"/>
      <c r="H41" s="302"/>
      <c r="I41" s="287"/>
      <c r="J41" s="288"/>
      <c r="K41" s="289"/>
      <c r="L41" s="290"/>
      <c r="M41" s="291"/>
      <c r="N41" s="292"/>
      <c r="O41" s="293"/>
      <c r="P41" s="290"/>
      <c r="Q41" s="294"/>
      <c r="R41" s="293"/>
      <c r="S41" s="295"/>
      <c r="T41" s="294"/>
      <c r="U41" s="296"/>
      <c r="V41" s="297"/>
      <c r="W41" s="294"/>
      <c r="X41" s="303"/>
      <c r="Y41" s="304"/>
      <c r="Z41" s="298"/>
    </row>
    <row r="42" spans="1:93" s="119" customFormat="1" ht="39.75" customHeight="1" x14ac:dyDescent="0.25">
      <c r="A42" s="330"/>
      <c r="B42" s="318"/>
      <c r="C42" s="360"/>
      <c r="D42" s="361"/>
      <c r="E42" s="361"/>
      <c r="F42" s="361"/>
      <c r="G42" s="361"/>
      <c r="H42" s="362"/>
      <c r="I42" s="135"/>
      <c r="J42" s="136"/>
      <c r="K42" s="136">
        <f t="shared" si="6"/>
        <v>0</v>
      </c>
      <c r="L42" s="137"/>
      <c r="M42" s="130"/>
      <c r="N42" s="131"/>
      <c r="O42" s="114"/>
      <c r="P42" s="137"/>
      <c r="Q42" s="116"/>
      <c r="R42" s="114"/>
      <c r="S42" s="117"/>
      <c r="T42" s="116"/>
      <c r="U42" s="118"/>
      <c r="V42" s="138"/>
      <c r="W42" s="116"/>
      <c r="X42" s="363"/>
      <c r="Y42" s="364"/>
      <c r="Z42" s="139"/>
      <c r="AA42" s="140"/>
      <c r="AB42" s="141"/>
      <c r="AC42" s="142"/>
      <c r="AD42" s="140"/>
      <c r="AE42" s="141"/>
      <c r="AF42" s="141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</row>
    <row r="43" spans="1:93" ht="39.75" customHeight="1" x14ac:dyDescent="0.25">
      <c r="A43" s="330"/>
      <c r="B43" s="321"/>
      <c r="C43" s="368"/>
      <c r="D43" s="369"/>
      <c r="E43" s="369"/>
      <c r="F43" s="369"/>
      <c r="G43" s="369"/>
      <c r="H43" s="370"/>
      <c r="I43" s="132"/>
      <c r="J43" s="121"/>
      <c r="K43" s="122"/>
      <c r="L43" s="133"/>
      <c r="M43" s="134"/>
      <c r="N43" s="124">
        <f>ROUND(L43*M43,2)</f>
        <v>0</v>
      </c>
      <c r="O43" s="114"/>
      <c r="P43" s="133"/>
      <c r="Q43" s="125">
        <f t="shared" ref="Q43" si="9">ROUND(P43*M43,2)</f>
        <v>0</v>
      </c>
      <c r="R43" s="114"/>
      <c r="S43" s="126"/>
      <c r="T43" s="125"/>
      <c r="U43" s="118"/>
      <c r="V43" s="127">
        <f t="shared" ref="V43" si="10">P43+S43</f>
        <v>0</v>
      </c>
      <c r="W43" s="125">
        <f>Q43+T43</f>
        <v>0</v>
      </c>
      <c r="X43" s="371">
        <f>IF(L43=0,0)+IF(L43&gt;0,V43/L43)</f>
        <v>0</v>
      </c>
      <c r="Y43" s="372"/>
      <c r="Z43" s="139"/>
      <c r="AA43" s="140"/>
      <c r="AB43" s="141"/>
      <c r="AC43" s="142"/>
      <c r="AD43" s="140"/>
      <c r="AE43" s="141"/>
      <c r="AF43" s="141"/>
    </row>
    <row r="44" spans="1:93" s="119" customFormat="1" ht="39.75" customHeight="1" x14ac:dyDescent="0.25">
      <c r="A44" s="330"/>
      <c r="B44" s="318"/>
      <c r="C44" s="360"/>
      <c r="D44" s="361"/>
      <c r="E44" s="361"/>
      <c r="F44" s="361"/>
      <c r="G44" s="361"/>
      <c r="H44" s="362"/>
      <c r="I44" s="109"/>
      <c r="J44" s="128"/>
      <c r="K44" s="129"/>
      <c r="L44" s="129"/>
      <c r="M44" s="130"/>
      <c r="N44" s="131"/>
      <c r="O44" s="114"/>
      <c r="P44" s="129"/>
      <c r="Q44" s="116">
        <f t="shared" ref="Q44" si="11">+ROUND((ROUNDDOWN(P44,2))*K44,2)</f>
        <v>0</v>
      </c>
      <c r="R44" s="114"/>
      <c r="S44" s="117"/>
      <c r="T44" s="116">
        <f t="shared" ref="T44" si="12">+ROUND((ROUNDDOWN(S44,2))*K44,2)</f>
        <v>0</v>
      </c>
      <c r="U44" s="118"/>
      <c r="V44" s="130"/>
      <c r="W44" s="116">
        <f t="shared" ref="W44" si="13">+ROUND((ROUNDDOWN(V44,2))*K44,2)</f>
        <v>0</v>
      </c>
      <c r="X44" s="363"/>
      <c r="Y44" s="364"/>
      <c r="Z44" s="1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</row>
    <row r="45" spans="1:93" ht="39.75" customHeight="1" x14ac:dyDescent="0.25">
      <c r="A45" s="330"/>
      <c r="B45" s="321"/>
      <c r="C45" s="368"/>
      <c r="D45" s="369"/>
      <c r="E45" s="369"/>
      <c r="F45" s="369"/>
      <c r="G45" s="369"/>
      <c r="H45" s="370"/>
      <c r="I45" s="132"/>
      <c r="J45" s="121"/>
      <c r="K45" s="122"/>
      <c r="L45" s="133"/>
      <c r="M45" s="134"/>
      <c r="N45" s="124"/>
      <c r="O45" s="114"/>
      <c r="P45" s="133"/>
      <c r="Q45" s="125"/>
      <c r="R45" s="114"/>
      <c r="S45" s="126"/>
      <c r="T45" s="125"/>
      <c r="U45" s="118"/>
      <c r="V45" s="127"/>
      <c r="W45" s="125"/>
      <c r="X45" s="371"/>
      <c r="Y45" s="372"/>
    </row>
    <row r="46" spans="1:93" s="119" customFormat="1" ht="39.75" customHeight="1" x14ac:dyDescent="0.25">
      <c r="A46" s="330"/>
      <c r="B46" s="318"/>
      <c r="C46" s="360"/>
      <c r="D46" s="361"/>
      <c r="E46" s="361"/>
      <c r="F46" s="361"/>
      <c r="G46" s="361"/>
      <c r="H46" s="362"/>
      <c r="I46" s="135"/>
      <c r="J46" s="136"/>
      <c r="K46" s="137"/>
      <c r="L46" s="137"/>
      <c r="M46" s="130"/>
      <c r="N46" s="131"/>
      <c r="O46" s="114"/>
      <c r="P46" s="137"/>
      <c r="Q46" s="116"/>
      <c r="R46" s="114"/>
      <c r="S46" s="117"/>
      <c r="T46" s="116"/>
      <c r="U46" s="118"/>
      <c r="V46" s="138"/>
      <c r="W46" s="116"/>
      <c r="X46" s="363"/>
      <c r="Y46" s="364"/>
      <c r="Z46" s="139"/>
      <c r="AA46" s="140"/>
      <c r="AB46" s="141"/>
      <c r="AC46" s="142"/>
      <c r="AD46" s="140"/>
      <c r="AE46" s="141"/>
      <c r="AF46" s="141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</row>
    <row r="47" spans="1:93" ht="39.75" customHeight="1" x14ac:dyDescent="0.25">
      <c r="A47" s="330"/>
      <c r="B47" s="321"/>
      <c r="C47" s="368"/>
      <c r="D47" s="369"/>
      <c r="E47" s="369"/>
      <c r="F47" s="369"/>
      <c r="G47" s="369"/>
      <c r="H47" s="370"/>
      <c r="I47" s="132"/>
      <c r="J47" s="121"/>
      <c r="K47" s="122"/>
      <c r="L47" s="133"/>
      <c r="M47" s="134"/>
      <c r="N47" s="124"/>
      <c r="O47" s="114"/>
      <c r="P47" s="133"/>
      <c r="Q47" s="125"/>
      <c r="R47" s="114"/>
      <c r="S47" s="126"/>
      <c r="T47" s="125"/>
      <c r="U47" s="118"/>
      <c r="V47" s="127"/>
      <c r="W47" s="125"/>
      <c r="X47" s="371"/>
      <c r="Y47" s="372"/>
      <c r="Z47" s="139"/>
      <c r="AA47" s="140"/>
      <c r="AB47" s="141"/>
      <c r="AC47" s="142"/>
      <c r="AD47" s="140"/>
      <c r="AE47" s="141"/>
      <c r="AF47" s="141"/>
    </row>
    <row r="48" spans="1:93" ht="39.75" customHeight="1" x14ac:dyDescent="0.25">
      <c r="A48" s="330"/>
      <c r="B48" s="321"/>
      <c r="C48" s="368"/>
      <c r="D48" s="369"/>
      <c r="E48" s="369"/>
      <c r="F48" s="369"/>
      <c r="G48" s="369"/>
      <c r="H48" s="370"/>
      <c r="I48" s="132"/>
      <c r="J48" s="121"/>
      <c r="K48" s="122"/>
      <c r="L48" s="133"/>
      <c r="M48" s="134"/>
      <c r="N48" s="124"/>
      <c r="O48" s="114"/>
      <c r="P48" s="133"/>
      <c r="Q48" s="125"/>
      <c r="R48" s="114"/>
      <c r="S48" s="126"/>
      <c r="T48" s="125"/>
      <c r="U48" s="118"/>
      <c r="V48" s="127"/>
      <c r="W48" s="125"/>
      <c r="X48" s="371"/>
      <c r="Y48" s="372"/>
      <c r="Z48" s="139"/>
      <c r="AA48" s="140"/>
      <c r="AB48" s="141"/>
      <c r="AC48" s="142"/>
      <c r="AD48" s="140"/>
      <c r="AE48" s="141"/>
      <c r="AF48" s="141"/>
    </row>
    <row r="49" spans="1:93" s="119" customFormat="1" ht="39.75" customHeight="1" x14ac:dyDescent="0.25">
      <c r="A49" s="330"/>
      <c r="B49" s="318"/>
      <c r="C49" s="360"/>
      <c r="D49" s="361"/>
      <c r="E49" s="361"/>
      <c r="F49" s="361"/>
      <c r="G49" s="361"/>
      <c r="H49" s="362"/>
      <c r="I49" s="135"/>
      <c r="J49" s="136"/>
      <c r="K49" s="137"/>
      <c r="L49" s="137"/>
      <c r="M49" s="130"/>
      <c r="N49" s="131"/>
      <c r="O49" s="114"/>
      <c r="P49" s="137"/>
      <c r="Q49" s="116"/>
      <c r="R49" s="114"/>
      <c r="S49" s="117"/>
      <c r="T49" s="116"/>
      <c r="U49" s="118"/>
      <c r="V49" s="138"/>
      <c r="W49" s="116"/>
      <c r="X49" s="363"/>
      <c r="Y49" s="364"/>
      <c r="Z49" s="139"/>
      <c r="AA49" s="140"/>
      <c r="AB49" s="141"/>
      <c r="AC49" s="142"/>
      <c r="AD49" s="140"/>
      <c r="AE49" s="141"/>
      <c r="AF49" s="141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</row>
    <row r="50" spans="1:93" ht="39.75" customHeight="1" x14ac:dyDescent="0.25">
      <c r="A50" s="330"/>
      <c r="B50" s="321"/>
      <c r="C50" s="368"/>
      <c r="D50" s="369"/>
      <c r="E50" s="369"/>
      <c r="F50" s="369"/>
      <c r="G50" s="369"/>
      <c r="H50" s="370"/>
      <c r="I50" s="132"/>
      <c r="J50" s="121"/>
      <c r="K50" s="122"/>
      <c r="L50" s="133"/>
      <c r="M50" s="134"/>
      <c r="N50" s="124"/>
      <c r="O50" s="114"/>
      <c r="P50" s="133"/>
      <c r="Q50" s="125"/>
      <c r="R50" s="114"/>
      <c r="S50" s="126"/>
      <c r="T50" s="125"/>
      <c r="U50" s="118"/>
      <c r="V50" s="127"/>
      <c r="W50" s="125"/>
      <c r="X50" s="371"/>
      <c r="Y50" s="372"/>
      <c r="Z50" s="139"/>
      <c r="AA50" s="140"/>
      <c r="AB50" s="141"/>
      <c r="AC50" s="142"/>
      <c r="AD50" s="140"/>
      <c r="AE50" s="141"/>
      <c r="AF50" s="141"/>
    </row>
    <row r="51" spans="1:93" ht="39.75" customHeight="1" x14ac:dyDescent="0.25">
      <c r="A51" s="330"/>
      <c r="B51" s="321"/>
      <c r="C51" s="368"/>
      <c r="D51" s="369"/>
      <c r="E51" s="369"/>
      <c r="F51" s="369"/>
      <c r="G51" s="369"/>
      <c r="H51" s="370"/>
      <c r="I51" s="132"/>
      <c r="J51" s="121"/>
      <c r="K51" s="122"/>
      <c r="L51" s="133"/>
      <c r="M51" s="134"/>
      <c r="N51" s="124"/>
      <c r="O51" s="114"/>
      <c r="P51" s="133"/>
      <c r="Q51" s="125"/>
      <c r="R51" s="114"/>
      <c r="S51" s="126"/>
      <c r="T51" s="125"/>
      <c r="U51" s="118"/>
      <c r="V51" s="127"/>
      <c r="W51" s="125"/>
      <c r="X51" s="371"/>
      <c r="Y51" s="372"/>
      <c r="Z51" s="139"/>
      <c r="AA51" s="140"/>
      <c r="AB51" s="141"/>
      <c r="AC51" s="142"/>
      <c r="AD51" s="140"/>
      <c r="AE51" s="141"/>
      <c r="AF51" s="141"/>
    </row>
    <row r="52" spans="1:93" ht="39.75" customHeight="1" x14ac:dyDescent="0.25">
      <c r="A52" s="330"/>
      <c r="B52" s="321"/>
      <c r="C52" s="368"/>
      <c r="D52" s="369"/>
      <c r="E52" s="369"/>
      <c r="F52" s="369"/>
      <c r="G52" s="369"/>
      <c r="H52" s="370"/>
      <c r="I52" s="132"/>
      <c r="J52" s="121"/>
      <c r="K52" s="122"/>
      <c r="L52" s="133"/>
      <c r="M52" s="134"/>
      <c r="N52" s="124"/>
      <c r="O52" s="114"/>
      <c r="P52" s="133"/>
      <c r="Q52" s="125"/>
      <c r="R52" s="114"/>
      <c r="S52" s="126"/>
      <c r="T52" s="125"/>
      <c r="U52" s="118"/>
      <c r="V52" s="127"/>
      <c r="W52" s="125"/>
      <c r="X52" s="371"/>
      <c r="Y52" s="372"/>
      <c r="Z52" s="139"/>
      <c r="AA52" s="140"/>
      <c r="AB52" s="141"/>
      <c r="AC52" s="142"/>
      <c r="AD52" s="140"/>
      <c r="AE52" s="141"/>
      <c r="AF52" s="141"/>
    </row>
    <row r="53" spans="1:93" ht="39.75" customHeight="1" x14ac:dyDescent="0.25">
      <c r="A53" s="330"/>
      <c r="B53" s="321"/>
      <c r="C53" s="368"/>
      <c r="D53" s="369"/>
      <c r="E53" s="369"/>
      <c r="F53" s="369"/>
      <c r="G53" s="369"/>
      <c r="H53" s="370"/>
      <c r="I53" s="132"/>
      <c r="J53" s="121"/>
      <c r="K53" s="122"/>
      <c r="L53" s="133"/>
      <c r="M53" s="134"/>
      <c r="N53" s="124"/>
      <c r="O53" s="114"/>
      <c r="P53" s="133"/>
      <c r="Q53" s="125"/>
      <c r="R53" s="114"/>
      <c r="S53" s="126"/>
      <c r="T53" s="125"/>
      <c r="U53" s="118"/>
      <c r="V53" s="127"/>
      <c r="W53" s="125"/>
      <c r="X53" s="371"/>
      <c r="Y53" s="372"/>
      <c r="Z53" s="139"/>
      <c r="AA53" s="140"/>
      <c r="AB53" s="141"/>
      <c r="AC53" s="142"/>
      <c r="AD53" s="140"/>
      <c r="AE53" s="141"/>
      <c r="AF53" s="141"/>
    </row>
    <row r="54" spans="1:93" s="119" customFormat="1" ht="20.25" customHeight="1" x14ac:dyDescent="0.25">
      <c r="A54" s="330"/>
      <c r="B54" s="318"/>
      <c r="C54" s="360"/>
      <c r="D54" s="361"/>
      <c r="E54" s="361"/>
      <c r="F54" s="361"/>
      <c r="G54" s="361"/>
      <c r="H54" s="362"/>
      <c r="I54" s="135"/>
      <c r="J54" s="136"/>
      <c r="K54" s="137"/>
      <c r="L54" s="137"/>
      <c r="M54" s="130"/>
      <c r="N54" s="131"/>
      <c r="O54" s="114"/>
      <c r="P54" s="137"/>
      <c r="Q54" s="116"/>
      <c r="R54" s="114"/>
      <c r="S54" s="117"/>
      <c r="T54" s="116"/>
      <c r="U54" s="118"/>
      <c r="V54" s="138"/>
      <c r="W54" s="116"/>
      <c r="X54" s="363"/>
      <c r="Y54" s="364"/>
      <c r="Z54" s="139"/>
      <c r="AA54" s="140"/>
      <c r="AB54" s="141"/>
      <c r="AC54" s="142"/>
      <c r="AD54" s="140"/>
      <c r="AE54" s="141"/>
      <c r="AF54" s="141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</row>
    <row r="55" spans="1:93" ht="33.6" customHeight="1" x14ac:dyDescent="0.25">
      <c r="A55" s="330"/>
      <c r="B55" s="321"/>
      <c r="C55" s="373"/>
      <c r="D55" s="374"/>
      <c r="E55" s="374"/>
      <c r="F55" s="374"/>
      <c r="G55" s="374"/>
      <c r="H55" s="375"/>
      <c r="I55" s="132"/>
      <c r="J55" s="121"/>
      <c r="K55" s="122"/>
      <c r="L55" s="133"/>
      <c r="M55" s="134"/>
      <c r="N55" s="124"/>
      <c r="O55" s="114"/>
      <c r="P55" s="133"/>
      <c r="Q55" s="125"/>
      <c r="R55" s="114"/>
      <c r="S55" s="126"/>
      <c r="T55" s="125"/>
      <c r="U55" s="118"/>
      <c r="V55" s="127"/>
      <c r="W55" s="125"/>
      <c r="X55" s="371"/>
      <c r="Y55" s="372"/>
      <c r="Z55" s="139"/>
      <c r="AA55" s="140"/>
      <c r="AB55" s="141"/>
      <c r="AC55" s="142"/>
      <c r="AD55" s="140"/>
      <c r="AE55" s="141"/>
      <c r="AF55" s="141"/>
    </row>
    <row r="56" spans="1:93" s="119" customFormat="1" ht="19.5" customHeight="1" x14ac:dyDescent="0.25">
      <c r="A56" s="330"/>
      <c r="B56" s="318"/>
      <c r="C56" s="360"/>
      <c r="D56" s="361"/>
      <c r="E56" s="361"/>
      <c r="F56" s="361"/>
      <c r="G56" s="361"/>
      <c r="H56" s="362"/>
      <c r="I56" s="109"/>
      <c r="J56" s="128"/>
      <c r="K56" s="129"/>
      <c r="L56" s="129"/>
      <c r="M56" s="130"/>
      <c r="N56" s="131"/>
      <c r="O56" s="114"/>
      <c r="P56" s="129"/>
      <c r="Q56" s="116"/>
      <c r="R56" s="114"/>
      <c r="S56" s="117"/>
      <c r="T56" s="116"/>
      <c r="U56" s="118"/>
      <c r="V56" s="130"/>
      <c r="W56" s="116"/>
      <c r="X56" s="363"/>
      <c r="Y56" s="364"/>
      <c r="Z56" s="1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</row>
    <row r="57" spans="1:93" ht="31.35" customHeight="1" x14ac:dyDescent="0.25">
      <c r="A57" s="330"/>
      <c r="B57" s="321"/>
      <c r="C57" s="373"/>
      <c r="D57" s="374"/>
      <c r="E57" s="374"/>
      <c r="F57" s="374"/>
      <c r="G57" s="374"/>
      <c r="H57" s="375"/>
      <c r="I57" s="132"/>
      <c r="J57" s="121"/>
      <c r="K57" s="122"/>
      <c r="L57" s="133"/>
      <c r="M57" s="134"/>
      <c r="N57" s="124"/>
      <c r="O57" s="114"/>
      <c r="P57" s="133"/>
      <c r="Q57" s="125"/>
      <c r="R57" s="114"/>
      <c r="S57" s="126"/>
      <c r="T57" s="125"/>
      <c r="U57" s="118"/>
      <c r="V57" s="127"/>
      <c r="W57" s="125"/>
      <c r="X57" s="371"/>
      <c r="Y57" s="372"/>
    </row>
    <row r="58" spans="1:93" ht="31.35" customHeight="1" x14ac:dyDescent="0.25">
      <c r="A58" s="330"/>
      <c r="B58" s="321"/>
      <c r="C58" s="373"/>
      <c r="D58" s="374"/>
      <c r="E58" s="374"/>
      <c r="F58" s="374"/>
      <c r="G58" s="374"/>
      <c r="H58" s="375"/>
      <c r="I58" s="132"/>
      <c r="J58" s="121"/>
      <c r="K58" s="122"/>
      <c r="L58" s="133"/>
      <c r="M58" s="134"/>
      <c r="N58" s="124"/>
      <c r="O58" s="114"/>
      <c r="P58" s="133"/>
      <c r="Q58" s="125"/>
      <c r="R58" s="114"/>
      <c r="S58" s="126"/>
      <c r="T58" s="125"/>
      <c r="U58" s="118"/>
      <c r="V58" s="127"/>
      <c r="W58" s="125"/>
      <c r="X58" s="371"/>
      <c r="Y58" s="372"/>
    </row>
    <row r="59" spans="1:93" s="119" customFormat="1" ht="19.5" customHeight="1" x14ac:dyDescent="0.25">
      <c r="A59" s="330"/>
      <c r="B59" s="318"/>
      <c r="C59" s="360"/>
      <c r="D59" s="361"/>
      <c r="E59" s="361"/>
      <c r="F59" s="361"/>
      <c r="G59" s="361"/>
      <c r="H59" s="362"/>
      <c r="I59" s="109"/>
      <c r="J59" s="128"/>
      <c r="K59" s="129"/>
      <c r="L59" s="129"/>
      <c r="M59" s="130"/>
      <c r="N59" s="131"/>
      <c r="O59" s="114"/>
      <c r="P59" s="129"/>
      <c r="Q59" s="116"/>
      <c r="R59" s="114"/>
      <c r="S59" s="117"/>
      <c r="T59" s="116"/>
      <c r="U59" s="118"/>
      <c r="V59" s="130"/>
      <c r="W59" s="116"/>
      <c r="X59" s="363"/>
      <c r="Y59" s="364"/>
      <c r="Z59" s="1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</row>
    <row r="60" spans="1:93" ht="33.6" customHeight="1" x14ac:dyDescent="0.25">
      <c r="A60" s="330"/>
      <c r="B60" s="321"/>
      <c r="C60" s="368"/>
      <c r="D60" s="369"/>
      <c r="E60" s="369"/>
      <c r="F60" s="369"/>
      <c r="G60" s="369"/>
      <c r="H60" s="370"/>
      <c r="I60" s="132"/>
      <c r="J60" s="121"/>
      <c r="K60" s="122"/>
      <c r="L60" s="133"/>
      <c r="M60" s="134"/>
      <c r="N60" s="124"/>
      <c r="O60" s="114"/>
      <c r="P60" s="133"/>
      <c r="Q60" s="125"/>
      <c r="R60" s="114"/>
      <c r="S60" s="126"/>
      <c r="T60" s="125"/>
      <c r="U60" s="118"/>
      <c r="V60" s="127"/>
      <c r="W60" s="125"/>
      <c r="X60" s="371"/>
      <c r="Y60" s="372"/>
      <c r="Z60" s="139"/>
      <c r="AA60" s="140"/>
      <c r="AB60" s="141"/>
      <c r="AC60" s="142"/>
      <c r="AD60" s="140"/>
      <c r="AE60" s="141"/>
      <c r="AF60" s="141"/>
    </row>
    <row r="61" spans="1:93" ht="30.6" customHeight="1" x14ac:dyDescent="0.25">
      <c r="A61" s="330"/>
      <c r="B61" s="319"/>
      <c r="C61" s="368"/>
      <c r="D61" s="369"/>
      <c r="E61" s="369"/>
      <c r="F61" s="369"/>
      <c r="G61" s="369"/>
      <c r="H61" s="370"/>
      <c r="I61" s="120"/>
      <c r="J61" s="121"/>
      <c r="K61" s="122"/>
      <c r="L61" s="121"/>
      <c r="M61" s="123"/>
      <c r="N61" s="124"/>
      <c r="O61" s="114"/>
      <c r="P61" s="121"/>
      <c r="Q61" s="125"/>
      <c r="R61" s="114"/>
      <c r="S61" s="126"/>
      <c r="T61" s="125"/>
      <c r="U61" s="118"/>
      <c r="V61" s="127"/>
      <c r="W61" s="125"/>
      <c r="X61" s="371"/>
      <c r="Y61" s="372"/>
    </row>
    <row r="62" spans="1:93" ht="35.25" customHeight="1" x14ac:dyDescent="0.25">
      <c r="A62" s="330"/>
      <c r="B62" s="319"/>
      <c r="C62" s="368"/>
      <c r="D62" s="369"/>
      <c r="E62" s="369"/>
      <c r="F62" s="369"/>
      <c r="G62" s="369"/>
      <c r="H62" s="370"/>
      <c r="I62" s="120"/>
      <c r="J62" s="121"/>
      <c r="K62" s="122"/>
      <c r="L62" s="121"/>
      <c r="M62" s="123"/>
      <c r="N62" s="124"/>
      <c r="O62" s="114"/>
      <c r="P62" s="121"/>
      <c r="Q62" s="125"/>
      <c r="R62" s="114"/>
      <c r="S62" s="126"/>
      <c r="T62" s="125"/>
      <c r="U62" s="118"/>
      <c r="V62" s="127"/>
      <c r="W62" s="125"/>
      <c r="X62" s="371"/>
      <c r="Y62" s="372"/>
    </row>
    <row r="63" spans="1:93" s="119" customFormat="1" ht="20.25" customHeight="1" x14ac:dyDescent="0.25">
      <c r="A63" s="330"/>
      <c r="B63" s="318"/>
      <c r="C63" s="360"/>
      <c r="D63" s="361"/>
      <c r="E63" s="361"/>
      <c r="F63" s="361"/>
      <c r="G63" s="361"/>
      <c r="H63" s="362"/>
      <c r="I63" s="135"/>
      <c r="J63" s="136"/>
      <c r="K63" s="137"/>
      <c r="L63" s="137"/>
      <c r="M63" s="130"/>
      <c r="N63" s="131"/>
      <c r="O63" s="114"/>
      <c r="P63" s="137"/>
      <c r="Q63" s="116"/>
      <c r="R63" s="114"/>
      <c r="S63" s="117"/>
      <c r="T63" s="116"/>
      <c r="U63" s="118"/>
      <c r="V63" s="138"/>
      <c r="W63" s="116"/>
      <c r="X63" s="363"/>
      <c r="Y63" s="364"/>
      <c r="Z63" s="139"/>
      <c r="AA63" s="140"/>
      <c r="AB63" s="141"/>
      <c r="AC63" s="142"/>
      <c r="AD63" s="140"/>
      <c r="AE63" s="141"/>
      <c r="AF63" s="141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</row>
    <row r="64" spans="1:93" ht="35.25" customHeight="1" x14ac:dyDescent="0.25">
      <c r="A64" s="330"/>
      <c r="B64" s="319"/>
      <c r="C64" s="365"/>
      <c r="D64" s="365"/>
      <c r="E64" s="365"/>
      <c r="F64" s="365"/>
      <c r="G64" s="365"/>
      <c r="H64" s="365"/>
      <c r="I64" s="132"/>
      <c r="J64" s="121"/>
      <c r="K64" s="133"/>
      <c r="L64" s="133"/>
      <c r="M64" s="143"/>
      <c r="N64" s="124"/>
      <c r="O64" s="114"/>
      <c r="P64" s="133"/>
      <c r="Q64" s="125"/>
      <c r="R64" s="114"/>
      <c r="S64" s="126"/>
      <c r="T64" s="125"/>
      <c r="U64" s="118"/>
      <c r="V64" s="127"/>
      <c r="W64" s="125"/>
      <c r="X64" s="366"/>
      <c r="Y64" s="367"/>
      <c r="Z64" s="139"/>
      <c r="AA64" s="140"/>
      <c r="AB64" s="141"/>
      <c r="AC64" s="142"/>
      <c r="AD64" s="140"/>
      <c r="AE64" s="141"/>
      <c r="AF64" s="141"/>
    </row>
    <row r="65" spans="1:32" ht="35.25" customHeight="1" x14ac:dyDescent="0.25">
      <c r="A65" s="330"/>
      <c r="B65" s="319"/>
      <c r="C65" s="365"/>
      <c r="D65" s="365"/>
      <c r="E65" s="365"/>
      <c r="F65" s="365"/>
      <c r="G65" s="365"/>
      <c r="H65" s="365"/>
      <c r="I65" s="132"/>
      <c r="J65" s="121"/>
      <c r="K65" s="133"/>
      <c r="L65" s="133"/>
      <c r="M65" s="143"/>
      <c r="N65" s="124"/>
      <c r="O65" s="114"/>
      <c r="P65" s="133"/>
      <c r="Q65" s="125"/>
      <c r="R65" s="114"/>
      <c r="S65" s="126"/>
      <c r="T65" s="125"/>
      <c r="U65" s="118"/>
      <c r="V65" s="127"/>
      <c r="W65" s="125"/>
      <c r="X65" s="366"/>
      <c r="Y65" s="367"/>
      <c r="Z65" s="139"/>
      <c r="AA65" s="140"/>
      <c r="AB65" s="141"/>
      <c r="AC65" s="142"/>
      <c r="AD65" s="140"/>
      <c r="AE65" s="141"/>
      <c r="AF65" s="141"/>
    </row>
    <row r="66" spans="1:32" s="149" customFormat="1" ht="15" customHeight="1" x14ac:dyDescent="0.15">
      <c r="A66" s="333"/>
      <c r="B66" s="144"/>
      <c r="C66" s="144"/>
      <c r="D66" s="144"/>
      <c r="E66" s="144"/>
      <c r="F66" s="144"/>
      <c r="G66" s="144"/>
      <c r="H66" s="144"/>
      <c r="I66" s="145"/>
      <c r="J66" s="145"/>
      <c r="K66" s="145"/>
      <c r="L66" s="145"/>
      <c r="M66" s="145"/>
      <c r="N66" s="145"/>
      <c r="O66" s="146"/>
      <c r="P66" s="146"/>
      <c r="Q66" s="146"/>
      <c r="R66" s="146"/>
      <c r="S66" s="146"/>
      <c r="T66" s="146"/>
      <c r="U66" s="146"/>
      <c r="V66" s="146"/>
      <c r="W66" s="146"/>
      <c r="X66" s="147"/>
      <c r="Y66" s="148"/>
    </row>
    <row r="67" spans="1:32" s="149" customFormat="1" ht="19.5" customHeight="1" x14ac:dyDescent="0.15">
      <c r="A67" s="333"/>
      <c r="B67" s="351" t="s">
        <v>27</v>
      </c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150">
        <f>ROUND(SUM(N35:N65),2)</f>
        <v>0</v>
      </c>
      <c r="O67" s="146"/>
      <c r="P67" s="151"/>
      <c r="Q67" s="150">
        <f>ROUND(SUM(Q35:Q65),2)</f>
        <v>0</v>
      </c>
      <c r="R67" s="146"/>
      <c r="S67" s="151"/>
      <c r="T67" s="150">
        <f>ROUND(SUM(T36:T65),2)</f>
        <v>0</v>
      </c>
      <c r="U67" s="146"/>
      <c r="V67" s="151"/>
      <c r="W67" s="150">
        <f>ROUND(SUM(W35:W65),2)</f>
        <v>0</v>
      </c>
      <c r="X67" s="152">
        <f>IF(N67=0,0)+IF(N67&gt;0,W67/N67)</f>
        <v>0</v>
      </c>
      <c r="Y67" s="153"/>
    </row>
    <row r="68" spans="1:32" s="149" customFormat="1" ht="15" customHeight="1" x14ac:dyDescent="0.2">
      <c r="A68" s="333"/>
      <c r="B68" s="154"/>
      <c r="C68" s="154"/>
      <c r="D68" s="154"/>
      <c r="E68" s="154"/>
      <c r="F68" s="154"/>
      <c r="G68" s="154"/>
      <c r="H68" s="154"/>
      <c r="I68" s="154"/>
      <c r="J68" s="154"/>
      <c r="K68" s="154"/>
      <c r="L68" s="154"/>
      <c r="M68" s="154"/>
      <c r="N68" s="154"/>
      <c r="O68" s="155"/>
      <c r="P68" s="155"/>
      <c r="Q68" s="155"/>
      <c r="R68" s="155"/>
      <c r="S68" s="155"/>
      <c r="T68" s="155"/>
      <c r="U68" s="155"/>
      <c r="V68" s="155"/>
      <c r="W68" s="155"/>
      <c r="X68" s="156"/>
      <c r="Y68" s="157"/>
    </row>
    <row r="69" spans="1:32" ht="6.75" customHeight="1" x14ac:dyDescent="0.25">
      <c r="A69" s="330"/>
      <c r="B69" s="6"/>
      <c r="C69" s="144"/>
      <c r="D69" s="144"/>
      <c r="E69" s="144"/>
      <c r="F69" s="144"/>
      <c r="G69" s="144"/>
      <c r="H69" s="144"/>
      <c r="I69" s="144"/>
      <c r="J69" s="158"/>
      <c r="K69" s="159"/>
      <c r="L69" s="159"/>
      <c r="M69" s="159"/>
      <c r="N69" s="159"/>
      <c r="O69" s="160"/>
      <c r="P69" s="161"/>
      <c r="Q69" s="162"/>
      <c r="R69" s="160"/>
      <c r="S69" s="163"/>
      <c r="T69" s="162"/>
      <c r="U69" s="160"/>
      <c r="V69" s="163"/>
      <c r="W69" s="162"/>
      <c r="X69" s="352"/>
      <c r="Y69" s="352"/>
      <c r="Z69" s="139"/>
      <c r="AA69" s="140"/>
      <c r="AB69" s="141"/>
      <c r="AC69" s="142"/>
      <c r="AD69" s="140"/>
      <c r="AE69" s="141"/>
      <c r="AF69" s="141"/>
    </row>
    <row r="70" spans="1:32" ht="1.5" customHeight="1" x14ac:dyDescent="0.25">
      <c r="A70" s="330"/>
      <c r="B70" s="322"/>
      <c r="C70" s="144"/>
      <c r="D70" s="144"/>
      <c r="E70" s="144"/>
      <c r="F70" s="144"/>
      <c r="G70" s="144"/>
      <c r="H70" s="144"/>
      <c r="I70" s="144"/>
      <c r="J70" s="158"/>
      <c r="K70" s="164"/>
      <c r="L70" s="164"/>
      <c r="M70" s="164"/>
      <c r="N70" s="164"/>
      <c r="O70" s="160"/>
      <c r="P70" s="161"/>
      <c r="Q70" s="162"/>
      <c r="R70" s="160"/>
      <c r="S70" s="163"/>
      <c r="T70" s="162"/>
      <c r="U70" s="160"/>
      <c r="V70" s="163"/>
      <c r="W70" s="162"/>
      <c r="X70" s="165"/>
      <c r="Y70" s="166"/>
      <c r="Z70" s="139"/>
      <c r="AA70" s="140"/>
    </row>
    <row r="71" spans="1:32" ht="20.25" x14ac:dyDescent="0.25">
      <c r="A71" s="330"/>
      <c r="B71" s="323" t="s">
        <v>28</v>
      </c>
      <c r="C71" s="167"/>
      <c r="D71" s="167"/>
      <c r="E71" s="167"/>
      <c r="F71" s="167"/>
      <c r="G71" s="167"/>
      <c r="H71" s="167"/>
      <c r="I71" s="167"/>
      <c r="J71" s="168"/>
      <c r="K71" s="169"/>
      <c r="L71" s="169"/>
      <c r="M71" s="169"/>
      <c r="N71" s="169"/>
      <c r="O71" s="167"/>
      <c r="P71" s="168"/>
      <c r="Q71" s="169"/>
      <c r="R71" s="167"/>
      <c r="S71" s="170"/>
      <c r="T71" s="169"/>
      <c r="U71" s="167"/>
      <c r="V71" s="170"/>
      <c r="W71" s="169"/>
      <c r="X71" s="84"/>
      <c r="Y71" s="85"/>
      <c r="Z71" s="139"/>
      <c r="AA71" s="140"/>
    </row>
    <row r="72" spans="1:32" x14ac:dyDescent="0.25">
      <c r="A72" s="330"/>
      <c r="B72" s="324"/>
      <c r="C72" s="171"/>
      <c r="D72" s="171"/>
      <c r="E72" s="171"/>
      <c r="F72" s="171"/>
      <c r="G72" s="171"/>
      <c r="H72" s="171"/>
      <c r="I72" s="171"/>
      <c r="J72" s="172"/>
      <c r="K72" s="173"/>
      <c r="L72" s="173"/>
      <c r="M72" s="173"/>
      <c r="N72" s="173"/>
      <c r="O72" s="171"/>
      <c r="P72" s="172"/>
      <c r="Q72" s="173"/>
      <c r="R72" s="171"/>
      <c r="S72" s="174"/>
      <c r="T72" s="173"/>
      <c r="U72" s="171"/>
      <c r="V72" s="174"/>
      <c r="W72" s="173"/>
      <c r="X72" s="175"/>
      <c r="Y72" s="176"/>
      <c r="Z72" s="139"/>
      <c r="AA72" s="140"/>
    </row>
    <row r="73" spans="1:32" x14ac:dyDescent="0.25">
      <c r="A73" s="330"/>
      <c r="B73" s="177"/>
      <c r="C73" s="177"/>
      <c r="D73" s="177"/>
      <c r="E73" s="177"/>
      <c r="F73" s="177"/>
      <c r="G73" s="177"/>
      <c r="H73" s="177"/>
      <c r="I73" s="178"/>
      <c r="J73" s="179"/>
      <c r="K73" s="180"/>
      <c r="L73" s="180"/>
      <c r="M73" s="180"/>
      <c r="N73" s="181"/>
      <c r="O73" s="87"/>
      <c r="P73" s="182"/>
      <c r="Q73" s="183"/>
      <c r="R73" s="87"/>
      <c r="S73" s="184"/>
      <c r="T73" s="183"/>
      <c r="U73" s="185"/>
      <c r="V73" s="186"/>
      <c r="W73" s="187"/>
      <c r="X73" s="188"/>
      <c r="Y73" s="189"/>
      <c r="Z73" s="139"/>
      <c r="AA73" s="140"/>
    </row>
    <row r="74" spans="1:32" ht="18.75" customHeight="1" x14ac:dyDescent="0.25">
      <c r="A74" s="330"/>
      <c r="B74" s="325" t="s">
        <v>29</v>
      </c>
      <c r="C74" s="190"/>
      <c r="D74" s="190"/>
      <c r="E74" s="190"/>
      <c r="F74" s="190"/>
      <c r="G74" s="190"/>
      <c r="H74" s="190"/>
      <c r="I74" s="171"/>
      <c r="J74" s="172"/>
      <c r="K74" s="173"/>
      <c r="L74" s="173"/>
      <c r="M74" s="173"/>
      <c r="N74" s="191">
        <f>N67</f>
        <v>0</v>
      </c>
      <c r="O74" s="192"/>
      <c r="P74" s="193"/>
      <c r="Q74" s="194">
        <f>Q67</f>
        <v>0</v>
      </c>
      <c r="R74" s="192"/>
      <c r="S74" s="195"/>
      <c r="T74" s="194">
        <f>T67</f>
        <v>0</v>
      </c>
      <c r="U74" s="196"/>
      <c r="V74" s="197"/>
      <c r="W74" s="194">
        <f>+IF(T74+Q74=W67,T74+Q74,"OJO ERROR EN SUMA")</f>
        <v>0</v>
      </c>
      <c r="X74" s="353"/>
      <c r="Y74" s="354"/>
      <c r="Z74" s="139"/>
      <c r="AA74" s="140"/>
    </row>
    <row r="75" spans="1:32" ht="9" customHeight="1" x14ac:dyDescent="0.25">
      <c r="A75" s="330"/>
      <c r="B75" s="326"/>
      <c r="C75" s="198"/>
      <c r="D75" s="199"/>
      <c r="E75" s="199"/>
      <c r="F75" s="199"/>
      <c r="G75" s="199"/>
      <c r="H75" s="198"/>
      <c r="I75" s="171"/>
      <c r="J75" s="172"/>
      <c r="K75" s="173"/>
      <c r="L75" s="173"/>
      <c r="M75" s="173"/>
      <c r="N75" s="200"/>
      <c r="O75" s="192"/>
      <c r="P75" s="193"/>
      <c r="Q75" s="201"/>
      <c r="R75" s="192"/>
      <c r="S75" s="195"/>
      <c r="T75" s="201"/>
      <c r="U75" s="196"/>
      <c r="V75" s="197"/>
      <c r="W75" s="201"/>
      <c r="X75" s="202"/>
      <c r="Y75" s="203"/>
      <c r="Z75" s="139"/>
      <c r="AA75" s="140"/>
    </row>
    <row r="76" spans="1:32" ht="18.75" customHeight="1" x14ac:dyDescent="0.25">
      <c r="A76" s="330"/>
      <c r="B76" s="325" t="s">
        <v>55</v>
      </c>
      <c r="C76" s="190"/>
      <c r="D76" s="190"/>
      <c r="E76" s="204"/>
      <c r="F76" s="205" t="s">
        <v>30</v>
      </c>
      <c r="G76" s="206" t="s">
        <v>46</v>
      </c>
      <c r="H76" s="190" t="s">
        <v>31</v>
      </c>
      <c r="I76" s="171"/>
      <c r="J76" s="172"/>
      <c r="K76" s="173"/>
      <c r="L76" s="173"/>
      <c r="M76" s="173"/>
      <c r="N76" s="191">
        <v>0</v>
      </c>
      <c r="O76" s="192"/>
      <c r="P76" s="193"/>
      <c r="Q76" s="194">
        <v>0</v>
      </c>
      <c r="R76" s="192"/>
      <c r="S76" s="195"/>
      <c r="T76" s="194">
        <v>0</v>
      </c>
      <c r="U76" s="196"/>
      <c r="V76" s="197"/>
      <c r="W76" s="194">
        <f>+IF(W74="OJO ERROR EN SUMA","OJO ERROR EN SUMA",Q76+T76)</f>
        <v>0</v>
      </c>
      <c r="X76" s="353"/>
      <c r="Y76" s="354"/>
      <c r="Z76" s="139"/>
      <c r="AA76" s="140"/>
    </row>
    <row r="77" spans="1:32" ht="9" customHeight="1" x14ac:dyDescent="0.25">
      <c r="A77" s="330"/>
      <c r="B77" s="325"/>
      <c r="C77" s="190"/>
      <c r="D77" s="190"/>
      <c r="E77" s="204"/>
      <c r="F77" s="204"/>
      <c r="G77" s="207"/>
      <c r="H77" s="190"/>
      <c r="I77" s="171"/>
      <c r="J77" s="172"/>
      <c r="K77" s="173"/>
      <c r="L77" s="173"/>
      <c r="M77" s="173"/>
      <c r="N77" s="208"/>
      <c r="O77" s="192"/>
      <c r="P77" s="193"/>
      <c r="Q77" s="209"/>
      <c r="R77" s="192"/>
      <c r="S77" s="195"/>
      <c r="T77" s="209"/>
      <c r="U77" s="196"/>
      <c r="V77" s="197"/>
      <c r="W77" s="209"/>
      <c r="X77" s="202"/>
      <c r="Y77" s="203"/>
      <c r="Z77" s="139"/>
      <c r="AA77" s="140"/>
    </row>
    <row r="78" spans="1:32" ht="18.75" customHeight="1" x14ac:dyDescent="0.25">
      <c r="A78" s="330"/>
      <c r="B78" s="325" t="s">
        <v>32</v>
      </c>
      <c r="C78" s="190"/>
      <c r="D78" s="190"/>
      <c r="E78" s="204"/>
      <c r="F78" s="205" t="s">
        <v>30</v>
      </c>
      <c r="G78" s="206" t="s">
        <v>46</v>
      </c>
      <c r="H78" s="190" t="s">
        <v>31</v>
      </c>
      <c r="I78" s="171"/>
      <c r="J78" s="172"/>
      <c r="K78" s="173"/>
      <c r="L78" s="173"/>
      <c r="M78" s="173"/>
      <c r="N78" s="191">
        <v>0</v>
      </c>
      <c r="O78" s="192"/>
      <c r="P78" s="193"/>
      <c r="Q78" s="194">
        <v>0</v>
      </c>
      <c r="R78" s="192"/>
      <c r="S78" s="195"/>
      <c r="T78" s="194">
        <v>0</v>
      </c>
      <c r="U78" s="196"/>
      <c r="V78" s="197"/>
      <c r="W78" s="194">
        <f>+IF(W76="OJO ERROR EN SUMA","OJO ERROR EN SUMA",Q78+T78)</f>
        <v>0</v>
      </c>
      <c r="X78" s="210"/>
      <c r="Y78" s="211"/>
      <c r="Z78" s="139"/>
      <c r="AA78" s="140"/>
    </row>
    <row r="79" spans="1:32" ht="9" customHeight="1" x14ac:dyDescent="0.25">
      <c r="A79" s="330"/>
      <c r="B79" s="325"/>
      <c r="C79" s="190"/>
      <c r="D79" s="190"/>
      <c r="E79" s="204"/>
      <c r="F79" s="204"/>
      <c r="G79" s="207"/>
      <c r="H79" s="190"/>
      <c r="I79" s="171"/>
      <c r="J79" s="172"/>
      <c r="K79" s="173"/>
      <c r="L79" s="173"/>
      <c r="M79" s="173"/>
      <c r="N79" s="208"/>
      <c r="O79" s="192"/>
      <c r="P79" s="193"/>
      <c r="Q79" s="209"/>
      <c r="R79" s="192"/>
      <c r="S79" s="195"/>
      <c r="T79" s="209"/>
      <c r="U79" s="196"/>
      <c r="V79" s="197"/>
      <c r="W79" s="209"/>
      <c r="X79" s="202"/>
      <c r="Y79" s="203"/>
      <c r="Z79" s="139"/>
      <c r="AA79" s="140"/>
    </row>
    <row r="80" spans="1:32" ht="18.75" customHeight="1" x14ac:dyDescent="0.25">
      <c r="A80" s="330"/>
      <c r="B80" s="325" t="s">
        <v>33</v>
      </c>
      <c r="C80" s="190"/>
      <c r="D80" s="190"/>
      <c r="E80" s="204"/>
      <c r="F80" s="205" t="s">
        <v>30</v>
      </c>
      <c r="G80" s="206" t="s">
        <v>46</v>
      </c>
      <c r="H80" s="190" t="s">
        <v>31</v>
      </c>
      <c r="I80" s="171"/>
      <c r="J80" s="172"/>
      <c r="K80" s="173"/>
      <c r="L80" s="173"/>
      <c r="M80" s="173"/>
      <c r="N80" s="191">
        <v>0</v>
      </c>
      <c r="O80" s="192"/>
      <c r="P80" s="193"/>
      <c r="Q80" s="194">
        <v>0</v>
      </c>
      <c r="R80" s="192"/>
      <c r="S80" s="195"/>
      <c r="T80" s="194">
        <v>0</v>
      </c>
      <c r="U80" s="196"/>
      <c r="V80" s="197"/>
      <c r="W80" s="194">
        <f>+IF(W78="OJO ERROR EN SUMA","OJO ERROR EN SUMA",Q80+T80)</f>
        <v>0</v>
      </c>
      <c r="X80" s="210"/>
      <c r="Y80" s="211"/>
      <c r="Z80" s="139"/>
      <c r="AA80" s="140"/>
    </row>
    <row r="81" spans="1:27" ht="9" customHeight="1" x14ac:dyDescent="0.25">
      <c r="A81" s="330"/>
      <c r="B81" s="325"/>
      <c r="C81" s="190"/>
      <c r="D81" s="190"/>
      <c r="E81" s="204"/>
      <c r="F81" s="204"/>
      <c r="G81" s="207"/>
      <c r="H81" s="190"/>
      <c r="I81" s="171"/>
      <c r="J81" s="172"/>
      <c r="K81" s="173"/>
      <c r="L81" s="173"/>
      <c r="M81" s="173"/>
      <c r="N81" s="208"/>
      <c r="O81" s="192"/>
      <c r="P81" s="193"/>
      <c r="Q81" s="209"/>
      <c r="R81" s="192"/>
      <c r="S81" s="195"/>
      <c r="T81" s="209"/>
      <c r="U81" s="196"/>
      <c r="V81" s="197"/>
      <c r="W81" s="209"/>
      <c r="X81" s="202"/>
      <c r="Y81" s="211"/>
      <c r="Z81" s="139"/>
      <c r="AA81" s="140"/>
    </row>
    <row r="82" spans="1:27" ht="18.75" customHeight="1" x14ac:dyDescent="0.25">
      <c r="A82" s="330"/>
      <c r="B82" s="325" t="s">
        <v>34</v>
      </c>
      <c r="C82" s="190"/>
      <c r="D82" s="190"/>
      <c r="E82" s="204"/>
      <c r="F82" s="205" t="s">
        <v>30</v>
      </c>
      <c r="G82" s="206" t="s">
        <v>46</v>
      </c>
      <c r="H82" s="190" t="s">
        <v>31</v>
      </c>
      <c r="I82" s="171"/>
      <c r="J82" s="172"/>
      <c r="K82" s="173"/>
      <c r="L82" s="173"/>
      <c r="M82" s="173"/>
      <c r="N82" s="191">
        <v>0</v>
      </c>
      <c r="O82" s="192"/>
      <c r="P82" s="193"/>
      <c r="Q82" s="194">
        <v>0</v>
      </c>
      <c r="R82" s="192"/>
      <c r="S82" s="195"/>
      <c r="T82" s="194">
        <v>0</v>
      </c>
      <c r="U82" s="196"/>
      <c r="V82" s="197"/>
      <c r="W82" s="194">
        <f>+IF(W80="OJO ERROR EN SUMA","OJO ERROR EN SUMA",Q82+T82)</f>
        <v>0</v>
      </c>
      <c r="X82" s="210"/>
      <c r="Y82" s="211"/>
      <c r="Z82" s="139"/>
      <c r="AA82" s="140"/>
    </row>
    <row r="83" spans="1:27" ht="18.75" customHeight="1" x14ac:dyDescent="0.25">
      <c r="A83" s="330"/>
      <c r="B83" s="325"/>
      <c r="C83" s="190"/>
      <c r="D83" s="190"/>
      <c r="E83" s="190"/>
      <c r="F83" s="190"/>
      <c r="G83" s="190"/>
      <c r="H83" s="190"/>
      <c r="I83" s="171"/>
      <c r="J83" s="172"/>
      <c r="K83" s="173"/>
      <c r="L83" s="173"/>
      <c r="M83" s="173"/>
      <c r="N83" s="200"/>
      <c r="O83" s="192"/>
      <c r="P83" s="193"/>
      <c r="Q83" s="201"/>
      <c r="R83" s="192"/>
      <c r="S83" s="195"/>
      <c r="T83" s="201"/>
      <c r="U83" s="196"/>
      <c r="V83" s="197"/>
      <c r="W83" s="201"/>
      <c r="X83" s="212"/>
      <c r="Y83" s="213"/>
      <c r="Z83" s="139"/>
      <c r="AA83" s="140"/>
    </row>
    <row r="84" spans="1:27" ht="18.75" customHeight="1" x14ac:dyDescent="0.25">
      <c r="A84" s="330"/>
      <c r="B84" s="327" t="s">
        <v>35</v>
      </c>
      <c r="C84" s="190"/>
      <c r="D84" s="190"/>
      <c r="E84" s="190"/>
      <c r="F84" s="190"/>
      <c r="G84" s="62"/>
      <c r="H84" s="62"/>
      <c r="I84" s="62"/>
      <c r="J84" s="62"/>
      <c r="K84" s="173"/>
      <c r="L84" s="173"/>
      <c r="M84" s="173"/>
      <c r="N84" s="191">
        <v>0</v>
      </c>
      <c r="O84" s="192"/>
      <c r="P84" s="193"/>
      <c r="Q84" s="194">
        <v>0</v>
      </c>
      <c r="R84" s="192"/>
      <c r="S84" s="195"/>
      <c r="T84" s="194">
        <v>0</v>
      </c>
      <c r="U84" s="196"/>
      <c r="V84" s="197"/>
      <c r="W84" s="194">
        <f>+W76+W74+W78+W80+W82</f>
        <v>0</v>
      </c>
      <c r="X84" s="353"/>
      <c r="Y84" s="354"/>
      <c r="Z84" s="139"/>
      <c r="AA84" s="140"/>
    </row>
    <row r="85" spans="1:27" x14ac:dyDescent="0.25">
      <c r="A85" s="330"/>
      <c r="B85" s="214"/>
      <c r="C85" s="214"/>
      <c r="D85" s="215"/>
      <c r="E85" s="215"/>
      <c r="F85" s="215"/>
      <c r="G85" s="215"/>
      <c r="H85" s="214"/>
      <c r="I85" s="216"/>
      <c r="J85" s="217"/>
      <c r="K85" s="218"/>
      <c r="L85" s="218"/>
      <c r="M85" s="218"/>
      <c r="N85" s="219"/>
      <c r="O85" s="220"/>
      <c r="P85" s="221"/>
      <c r="Q85" s="222"/>
      <c r="R85" s="220"/>
      <c r="S85" s="223"/>
      <c r="T85" s="222"/>
      <c r="U85" s="224"/>
      <c r="V85" s="223"/>
      <c r="W85" s="225"/>
      <c r="X85" s="226"/>
      <c r="Y85" s="227"/>
      <c r="Z85" s="139"/>
      <c r="AA85" s="140"/>
    </row>
    <row r="86" spans="1:27" x14ac:dyDescent="0.25">
      <c r="A86" s="330"/>
      <c r="B86" s="177"/>
      <c r="C86" s="177"/>
      <c r="D86" s="228"/>
      <c r="E86" s="228"/>
      <c r="F86" s="228"/>
      <c r="G86" s="228"/>
      <c r="H86" s="177"/>
      <c r="I86" s="178"/>
      <c r="J86" s="179"/>
      <c r="K86" s="180"/>
      <c r="L86" s="180"/>
      <c r="M86" s="180"/>
      <c r="N86" s="229"/>
      <c r="O86" s="230"/>
      <c r="P86" s="231"/>
      <c r="Q86" s="232"/>
      <c r="R86" s="230"/>
      <c r="S86" s="233"/>
      <c r="T86" s="232"/>
      <c r="U86" s="230"/>
      <c r="V86" s="233"/>
      <c r="W86" s="232"/>
      <c r="X86" s="234"/>
      <c r="Y86" s="235"/>
      <c r="Z86" s="139"/>
      <c r="AA86" s="140"/>
    </row>
    <row r="87" spans="1:27" ht="2.25" customHeight="1" thickBot="1" x14ac:dyDescent="0.3">
      <c r="A87" s="330"/>
      <c r="B87" s="316"/>
      <c r="C87" s="87"/>
      <c r="D87" s="70"/>
      <c r="E87" s="70"/>
      <c r="F87" s="70"/>
      <c r="G87" s="70"/>
      <c r="H87" s="87"/>
      <c r="I87" s="171"/>
      <c r="J87" s="172"/>
      <c r="K87" s="173"/>
      <c r="L87" s="173"/>
      <c r="M87" s="173"/>
      <c r="N87" s="89"/>
      <c r="O87" s="160"/>
      <c r="P87" s="161"/>
      <c r="Q87" s="162"/>
      <c r="R87" s="160"/>
      <c r="S87" s="163"/>
      <c r="T87" s="162"/>
      <c r="U87" s="160"/>
      <c r="V87" s="163"/>
      <c r="W87" s="162"/>
      <c r="X87" s="21"/>
      <c r="Y87" s="22"/>
      <c r="Z87" s="139"/>
      <c r="AA87" s="140"/>
    </row>
    <row r="88" spans="1:27" ht="30" customHeight="1" x14ac:dyDescent="0.25">
      <c r="A88" s="330"/>
      <c r="B88" s="316"/>
      <c r="C88" s="87"/>
      <c r="D88" s="70"/>
      <c r="E88" s="70"/>
      <c r="N88" s="89"/>
      <c r="O88" s="160"/>
      <c r="P88" s="161"/>
      <c r="Q88" s="355" t="s">
        <v>23</v>
      </c>
      <c r="R88" s="356"/>
      <c r="S88" s="356"/>
      <c r="T88" s="356"/>
      <c r="U88" s="357">
        <f>W84</f>
        <v>0</v>
      </c>
      <c r="V88" s="357"/>
      <c r="W88" s="357"/>
      <c r="X88" s="358"/>
      <c r="Y88" s="22"/>
      <c r="Z88" s="139"/>
      <c r="AA88" s="140"/>
    </row>
    <row r="89" spans="1:27" ht="30" customHeight="1" x14ac:dyDescent="0.25">
      <c r="A89" s="330"/>
      <c r="B89" s="316"/>
      <c r="C89" s="87"/>
      <c r="D89" s="70"/>
      <c r="E89" s="70"/>
      <c r="N89" s="89"/>
      <c r="O89" s="160"/>
      <c r="P89" s="161"/>
      <c r="Q89" s="341" t="s">
        <v>48</v>
      </c>
      <c r="R89" s="342"/>
      <c r="S89" s="342"/>
      <c r="T89" s="342"/>
      <c r="U89" s="343">
        <v>0</v>
      </c>
      <c r="V89" s="343"/>
      <c r="W89" s="343"/>
      <c r="X89" s="344"/>
      <c r="Y89" s="22"/>
      <c r="Z89" s="139"/>
      <c r="AA89" s="140"/>
    </row>
    <row r="90" spans="1:27" ht="30" customHeight="1" thickBot="1" x14ac:dyDescent="0.3">
      <c r="A90" s="330"/>
      <c r="B90" s="316"/>
      <c r="D90" s="160"/>
      <c r="E90" s="160"/>
      <c r="N90" s="89"/>
      <c r="O90" s="160"/>
      <c r="P90" s="161"/>
      <c r="Q90" s="345" t="s">
        <v>36</v>
      </c>
      <c r="R90" s="346"/>
      <c r="S90" s="346"/>
      <c r="T90" s="346"/>
      <c r="U90" s="347">
        <f>ROUND(U88+U89,2)</f>
        <v>0</v>
      </c>
      <c r="V90" s="347"/>
      <c r="W90" s="347"/>
      <c r="X90" s="348"/>
      <c r="Y90" s="22"/>
      <c r="Z90" s="139"/>
      <c r="AA90" s="140"/>
    </row>
    <row r="91" spans="1:27" ht="83.25" customHeight="1" x14ac:dyDescent="0.25">
      <c r="A91" s="330"/>
      <c r="B91" s="322"/>
      <c r="C91" s="236"/>
      <c r="D91" s="236"/>
      <c r="E91" s="236"/>
      <c r="F91" s="236"/>
      <c r="G91" s="237"/>
      <c r="H91" s="216"/>
      <c r="I91" s="236"/>
      <c r="J91" s="271"/>
      <c r="K91" s="272"/>
      <c r="L91" s="280"/>
      <c r="M91" s="280"/>
      <c r="N91" s="281"/>
      <c r="O91" s="273"/>
      <c r="P91" s="271"/>
      <c r="Q91" s="238"/>
      <c r="R91" s="236"/>
      <c r="S91" s="239"/>
      <c r="T91" s="240"/>
      <c r="U91" s="236"/>
      <c r="V91" s="241"/>
      <c r="W91" s="164"/>
      <c r="X91" s="242"/>
      <c r="Y91" s="166"/>
      <c r="Z91" s="139"/>
      <c r="AA91" s="140"/>
    </row>
    <row r="92" spans="1:27" s="252" customFormat="1" ht="15.75" x14ac:dyDescent="0.25">
      <c r="A92" s="334"/>
      <c r="B92" s="328"/>
      <c r="C92" s="243" t="s">
        <v>47</v>
      </c>
      <c r="D92" s="244"/>
      <c r="E92" s="244"/>
      <c r="F92" s="244"/>
      <c r="G92" s="244"/>
      <c r="H92" s="244"/>
      <c r="I92" s="244"/>
      <c r="J92" s="274"/>
      <c r="K92" s="275"/>
      <c r="L92" s="359"/>
      <c r="M92" s="359"/>
      <c r="N92" s="359"/>
      <c r="O92" s="276"/>
      <c r="P92" s="277"/>
      <c r="Q92" s="246" t="s">
        <v>56</v>
      </c>
      <c r="R92" s="247"/>
      <c r="S92" s="248"/>
      <c r="T92" s="249"/>
      <c r="U92" s="247"/>
      <c r="V92" s="250"/>
      <c r="W92" s="245"/>
      <c r="X92" s="251"/>
      <c r="Y92" s="97"/>
      <c r="Z92" s="139"/>
      <c r="AA92" s="140"/>
    </row>
    <row r="93" spans="1:27" s="252" customFormat="1" ht="15.75" x14ac:dyDescent="0.25">
      <c r="A93" s="334"/>
      <c r="B93" s="329"/>
      <c r="C93" s="243" t="s">
        <v>37</v>
      </c>
      <c r="D93" s="244"/>
      <c r="E93" s="57"/>
      <c r="F93" s="245"/>
      <c r="G93" s="245"/>
      <c r="H93" s="245"/>
      <c r="I93" s="245"/>
      <c r="J93" s="349"/>
      <c r="K93" s="349"/>
      <c r="L93" s="349"/>
      <c r="M93" s="349"/>
      <c r="N93" s="349"/>
      <c r="O93" s="276"/>
      <c r="P93" s="277"/>
      <c r="Q93" s="246" t="s">
        <v>37</v>
      </c>
      <c r="R93" s="245"/>
      <c r="S93" s="350"/>
      <c r="T93" s="350"/>
      <c r="U93" s="350"/>
      <c r="V93" s="350"/>
      <c r="W93" s="253"/>
      <c r="X93" s="251"/>
      <c r="Y93" s="97"/>
      <c r="Z93" s="139"/>
      <c r="AA93" s="140"/>
    </row>
    <row r="94" spans="1:27" s="252" customFormat="1" ht="15.75" x14ac:dyDescent="0.25">
      <c r="A94" s="334"/>
      <c r="B94" s="329"/>
      <c r="C94" s="243" t="s">
        <v>38</v>
      </c>
      <c r="D94" s="244"/>
      <c r="E94" s="244"/>
      <c r="F94" s="245"/>
      <c r="G94" s="245"/>
      <c r="H94" s="245"/>
      <c r="I94" s="245"/>
      <c r="J94" s="276"/>
      <c r="K94" s="278"/>
      <c r="L94" s="278"/>
      <c r="M94" s="278"/>
      <c r="N94" s="279"/>
      <c r="O94" s="276"/>
      <c r="P94" s="277"/>
      <c r="Q94" s="246" t="s">
        <v>38</v>
      </c>
      <c r="R94" s="245"/>
      <c r="S94" s="248"/>
      <c r="T94" s="245"/>
      <c r="U94" s="245"/>
      <c r="V94" s="254"/>
      <c r="W94" s="253"/>
      <c r="X94" s="251"/>
      <c r="Y94" s="97"/>
      <c r="Z94" s="139"/>
      <c r="AA94" s="140"/>
    </row>
    <row r="95" spans="1:27" s="252" customFormat="1" ht="15.75" x14ac:dyDescent="0.25">
      <c r="A95" s="334"/>
      <c r="B95" s="314"/>
      <c r="C95" s="255" t="s">
        <v>39</v>
      </c>
      <c r="D95" s="256"/>
      <c r="E95" s="257"/>
      <c r="F95" s="256"/>
      <c r="G95" s="256"/>
      <c r="H95" s="256"/>
      <c r="I95" s="256"/>
      <c r="J95" s="258"/>
      <c r="K95" s="259"/>
      <c r="L95" s="259"/>
      <c r="M95" s="259"/>
      <c r="N95" s="260"/>
      <c r="O95" s="255"/>
      <c r="P95" s="261"/>
      <c r="Q95" s="262" t="s">
        <v>39</v>
      </c>
      <c r="R95" s="255"/>
      <c r="S95" s="340"/>
      <c r="T95" s="340"/>
      <c r="U95" s="263"/>
      <c r="V95" s="263"/>
      <c r="W95" s="259"/>
      <c r="X95" s="264"/>
      <c r="Y95" s="265"/>
      <c r="Z95" s="139"/>
      <c r="AA95" s="140"/>
    </row>
    <row r="96" spans="1:27" x14ac:dyDescent="0.25">
      <c r="A96" s="56"/>
      <c r="P96" s="56"/>
      <c r="S96" s="56"/>
      <c r="V96" s="56"/>
      <c r="Z96" s="139"/>
    </row>
    <row r="98" spans="1:23" x14ac:dyDescent="0.25">
      <c r="A98" s="56"/>
      <c r="P98" s="56"/>
      <c r="S98" s="56"/>
      <c r="V98" s="56"/>
      <c r="W98" s="267"/>
    </row>
  </sheetData>
  <mergeCells count="121">
    <mergeCell ref="B1:C4"/>
    <mergeCell ref="X3:Y3"/>
    <mergeCell ref="X4:Y4"/>
    <mergeCell ref="D1:V2"/>
    <mergeCell ref="D3:V4"/>
    <mergeCell ref="W1:W2"/>
    <mergeCell ref="X1:Y2"/>
    <mergeCell ref="D15:F15"/>
    <mergeCell ref="O15:Q15"/>
    <mergeCell ref="V15:X15"/>
    <mergeCell ref="H16:J17"/>
    <mergeCell ref="K16:N17"/>
    <mergeCell ref="V17:X17"/>
    <mergeCell ref="M9:W11"/>
    <mergeCell ref="O13:Q13"/>
    <mergeCell ref="V13:X13"/>
    <mergeCell ref="B24:K24"/>
    <mergeCell ref="G25:H25"/>
    <mergeCell ref="I25:J25"/>
    <mergeCell ref="V25:W25"/>
    <mergeCell ref="B29:N29"/>
    <mergeCell ref="P29:Y29"/>
    <mergeCell ref="V19:W19"/>
    <mergeCell ref="O21:Q21"/>
    <mergeCell ref="V21:W21"/>
    <mergeCell ref="O23:Q23"/>
    <mergeCell ref="V23:W23"/>
    <mergeCell ref="K19:N19"/>
    <mergeCell ref="B31:B33"/>
    <mergeCell ref="C31:H33"/>
    <mergeCell ref="I31:I33"/>
    <mergeCell ref="J31:N31"/>
    <mergeCell ref="J32:J33"/>
    <mergeCell ref="K32:K33"/>
    <mergeCell ref="L32:L33"/>
    <mergeCell ref="M32:M33"/>
    <mergeCell ref="N32:N33"/>
    <mergeCell ref="C38:H38"/>
    <mergeCell ref="X38:Y38"/>
    <mergeCell ref="C37:H37"/>
    <mergeCell ref="X37:Y37"/>
    <mergeCell ref="X32:Y33"/>
    <mergeCell ref="C34:H34"/>
    <mergeCell ref="X34:Y34"/>
    <mergeCell ref="C35:H35"/>
    <mergeCell ref="X35:Y35"/>
    <mergeCell ref="C36:H36"/>
    <mergeCell ref="X36:Y36"/>
    <mergeCell ref="P32:P33"/>
    <mergeCell ref="Q32:Q33"/>
    <mergeCell ref="S32:S33"/>
    <mergeCell ref="T32:T33"/>
    <mergeCell ref="V32:V33"/>
    <mergeCell ref="W32:W33"/>
    <mergeCell ref="C46:H46"/>
    <mergeCell ref="X46:Y46"/>
    <mergeCell ref="C47:H47"/>
    <mergeCell ref="X47:Y47"/>
    <mergeCell ref="C44:H44"/>
    <mergeCell ref="X44:Y44"/>
    <mergeCell ref="C45:H45"/>
    <mergeCell ref="X45:Y45"/>
    <mergeCell ref="C39:H39"/>
    <mergeCell ref="X39:Y39"/>
    <mergeCell ref="C42:H42"/>
    <mergeCell ref="X42:Y42"/>
    <mergeCell ref="C43:H43"/>
    <mergeCell ref="X43:Y43"/>
    <mergeCell ref="C40:H40"/>
    <mergeCell ref="X40:Y40"/>
    <mergeCell ref="C51:H51"/>
    <mergeCell ref="X51:Y51"/>
    <mergeCell ref="C52:H52"/>
    <mergeCell ref="X52:Y52"/>
    <mergeCell ref="C53:H53"/>
    <mergeCell ref="X53:Y53"/>
    <mergeCell ref="C48:H48"/>
    <mergeCell ref="X48:Y48"/>
    <mergeCell ref="C49:H49"/>
    <mergeCell ref="X49:Y49"/>
    <mergeCell ref="C50:H50"/>
    <mergeCell ref="X50:Y50"/>
    <mergeCell ref="C57:H57"/>
    <mergeCell ref="X57:Y57"/>
    <mergeCell ref="C58:H58"/>
    <mergeCell ref="X58:Y58"/>
    <mergeCell ref="C59:H59"/>
    <mergeCell ref="X59:Y59"/>
    <mergeCell ref="C54:H54"/>
    <mergeCell ref="X54:Y54"/>
    <mergeCell ref="C55:H55"/>
    <mergeCell ref="X55:Y55"/>
    <mergeCell ref="C56:H56"/>
    <mergeCell ref="X56:Y56"/>
    <mergeCell ref="C63:H63"/>
    <mergeCell ref="X63:Y63"/>
    <mergeCell ref="C64:H64"/>
    <mergeCell ref="X64:Y64"/>
    <mergeCell ref="C65:H65"/>
    <mergeCell ref="X65:Y65"/>
    <mergeCell ref="C60:H60"/>
    <mergeCell ref="X60:Y60"/>
    <mergeCell ref="C61:H61"/>
    <mergeCell ref="X61:Y61"/>
    <mergeCell ref="C62:H62"/>
    <mergeCell ref="X62:Y62"/>
    <mergeCell ref="S95:T95"/>
    <mergeCell ref="Q89:T89"/>
    <mergeCell ref="U89:X89"/>
    <mergeCell ref="Q90:T90"/>
    <mergeCell ref="U90:X90"/>
    <mergeCell ref="J93:N93"/>
    <mergeCell ref="S93:V93"/>
    <mergeCell ref="B67:M67"/>
    <mergeCell ref="X69:Y69"/>
    <mergeCell ref="X74:Y74"/>
    <mergeCell ref="X76:Y76"/>
    <mergeCell ref="X84:Y84"/>
    <mergeCell ref="Q88:T88"/>
    <mergeCell ref="U88:X88"/>
    <mergeCell ref="L92:N92"/>
  </mergeCells>
  <printOptions horizontalCentered="1"/>
  <pageMargins left="0.27559055118110237" right="0.27559055118110237" top="0.78740157480314965" bottom="0.39370078740157483" header="0.19685039370078741" footer="0.19685039370078741"/>
  <pageSetup scale="37" fitToHeight="0" orientation="landscape" r:id="rId1"/>
  <headerFooter>
    <oddFooter>&amp;CVerifique que ésta es la versión correcta antes de utilizar el documento
/ Proceso: Mejoramiento Continuo; Subproceso: Gestión Calidad; Código: REG – MC– GC – 023; Versión: 1; Vigencia: 11/06/2019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 1</vt:lpstr>
      <vt:lpstr>'Hoja 1'!Área_de_impresión</vt:lpstr>
      <vt:lpstr>'Hoja 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Amina Astrid Carabaño Plazas</cp:lastModifiedBy>
  <cp:lastPrinted>2021-03-26T16:17:13Z</cp:lastPrinted>
  <dcterms:created xsi:type="dcterms:W3CDTF">2021-03-18T13:56:43Z</dcterms:created>
  <dcterms:modified xsi:type="dcterms:W3CDTF">2022-07-05T15:09:58Z</dcterms:modified>
</cp:coreProperties>
</file>